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e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56a8b01b3f01c855/BLACKBURN OPEN_22/Comp/"/>
    </mc:Choice>
  </mc:AlternateContent>
  <xr:revisionPtr revIDLastSave="2" documentId="8_{E21AD270-5376-43BF-B35B-D90BD8C28C01}" xr6:coauthVersionLast="47" xr6:coauthVersionMax="47" xr10:uidLastSave="{3B22A136-1E8D-4C5E-9D68-009EF419C2F6}"/>
  <bookViews>
    <workbookView xWindow="-110" yWindow="-110" windowWidth="19420" windowHeight="10300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1" i="1" l="1"/>
  <c r="J111" i="1" s="1"/>
  <c r="I89" i="1"/>
  <c r="J89" i="1" s="1"/>
  <c r="I109" i="1"/>
  <c r="J109" i="1" s="1"/>
  <c r="I102" i="1"/>
  <c r="J102" i="1" s="1"/>
  <c r="I91" i="1"/>
  <c r="J91" i="1" s="1"/>
  <c r="I82" i="1"/>
  <c r="J82" i="1" s="1"/>
  <c r="I47" i="1"/>
  <c r="J47" i="1" s="1"/>
  <c r="I40" i="1"/>
  <c r="J40" i="1" s="1"/>
  <c r="I36" i="1"/>
  <c r="J36" i="1" s="1"/>
  <c r="I22" i="1"/>
  <c r="J22" i="1" s="1"/>
  <c r="I20" i="1"/>
  <c r="J20" i="1" s="1"/>
  <c r="I18" i="1"/>
  <c r="J18" i="1" s="1"/>
  <c r="I98" i="1"/>
  <c r="J98" i="1" s="1"/>
  <c r="A73" i="1"/>
  <c r="B73" i="1" s="1"/>
  <c r="A74" i="1" s="1"/>
  <c r="I107" i="1"/>
  <c r="J107" i="1" s="1"/>
  <c r="I105" i="1"/>
  <c r="J105" i="1" s="1"/>
  <c r="I100" i="1"/>
  <c r="J100" i="1" s="1"/>
  <c r="I96" i="1"/>
  <c r="J96" i="1" s="1"/>
  <c r="I94" i="1"/>
  <c r="J94" i="1" s="1"/>
  <c r="I87" i="1"/>
  <c r="J87" i="1" s="1"/>
  <c r="I85" i="1"/>
  <c r="J85" i="1" s="1"/>
  <c r="I80" i="1"/>
  <c r="J80" i="1" s="1"/>
  <c r="I78" i="1"/>
  <c r="J78" i="1" s="1"/>
  <c r="I76" i="1"/>
  <c r="J76" i="1" s="1"/>
  <c r="I74" i="1"/>
  <c r="J74" i="1" s="1"/>
  <c r="I31" i="1"/>
  <c r="J31" i="1" s="1"/>
  <c r="I29" i="1"/>
  <c r="J29" i="1" s="1"/>
  <c r="I54" i="1"/>
  <c r="J54" i="1" s="1"/>
  <c r="A15" i="1"/>
  <c r="B15" i="1" s="1"/>
  <c r="A16" i="1" s="1"/>
  <c r="I16" i="1"/>
  <c r="J16" i="1" s="1"/>
  <c r="I24" i="1"/>
  <c r="J24" i="1" s="1"/>
  <c r="I27" i="1"/>
  <c r="J27" i="1" s="1"/>
  <c r="I38" i="1"/>
  <c r="J38" i="1" s="1"/>
  <c r="I43" i="1"/>
  <c r="J43" i="1" s="1"/>
  <c r="I45" i="1"/>
  <c r="J45" i="1" s="1"/>
  <c r="I50" i="1"/>
  <c r="J50" i="1" s="1"/>
  <c r="I52" i="1"/>
  <c r="J52" i="1" s="1"/>
  <c r="I34" i="1"/>
  <c r="J34" i="1" s="1"/>
  <c r="I56" i="1"/>
  <c r="J56" i="1" s="1"/>
  <c r="I14" i="1"/>
  <c r="B16" i="1" l="1"/>
  <c r="A17" i="1" s="1"/>
  <c r="B17" i="1" s="1"/>
  <c r="A18" i="1" s="1"/>
  <c r="B18" i="1" s="1"/>
  <c r="A19" i="1" s="1"/>
  <c r="B19" i="1" s="1"/>
  <c r="A20" i="1" s="1"/>
  <c r="B20" i="1" s="1"/>
  <c r="A21" i="1" s="1"/>
  <c r="B21" i="1" s="1"/>
  <c r="A22" i="1" s="1"/>
  <c r="B22" i="1" s="1"/>
  <c r="A23" i="1" s="1"/>
  <c r="B23" i="1" s="1"/>
  <c r="A24" i="1" s="1"/>
  <c r="B24" i="1" s="1"/>
  <c r="A25" i="1" s="1"/>
  <c r="B25" i="1" s="1"/>
  <c r="A26" i="1" s="1"/>
  <c r="B26" i="1" s="1"/>
  <c r="A27" i="1" s="1"/>
  <c r="B27" i="1" s="1"/>
  <c r="A28" i="1" s="1"/>
  <c r="B28" i="1" s="1"/>
  <c r="A29" i="1" s="1"/>
  <c r="B29" i="1" s="1"/>
  <c r="A30" i="1" s="1"/>
  <c r="B30" i="1" s="1"/>
  <c r="A31" i="1" s="1"/>
  <c r="B31" i="1" s="1"/>
  <c r="A32" i="1" s="1"/>
  <c r="B32" i="1" s="1"/>
  <c r="A33" i="1" s="1"/>
  <c r="B33" i="1" s="1"/>
  <c r="A34" i="1" s="1"/>
  <c r="B34" i="1" s="1"/>
  <c r="A35" i="1" s="1"/>
  <c r="B35" i="1" s="1"/>
  <c r="A36" i="1" s="1"/>
  <c r="B36" i="1" s="1"/>
  <c r="A37" i="1" s="1"/>
  <c r="B37" i="1" s="1"/>
  <c r="A38" i="1" s="1"/>
  <c r="B38" i="1" s="1"/>
  <c r="A39" i="1" s="1"/>
  <c r="B39" i="1" s="1"/>
  <c r="A40" i="1" s="1"/>
  <c r="B40" i="1" s="1"/>
  <c r="A41" i="1" s="1"/>
  <c r="B41" i="1" s="1"/>
  <c r="A42" i="1" s="1"/>
  <c r="B42" i="1" s="1"/>
  <c r="A43" i="1" s="1"/>
  <c r="B43" i="1" s="1"/>
  <c r="A44" i="1" s="1"/>
  <c r="B44" i="1" s="1"/>
  <c r="A45" i="1" s="1"/>
  <c r="B45" i="1" s="1"/>
  <c r="A46" i="1" s="1"/>
  <c r="B46" i="1" s="1"/>
  <c r="A47" i="1" s="1"/>
  <c r="B47" i="1" s="1"/>
  <c r="A48" i="1" s="1"/>
  <c r="B48" i="1" s="1"/>
  <c r="A49" i="1" s="1"/>
  <c r="B49" i="1" s="1"/>
  <c r="A50" i="1" s="1"/>
  <c r="B50" i="1" s="1"/>
  <c r="A51" i="1" s="1"/>
  <c r="B51" i="1" s="1"/>
  <c r="A52" i="1" s="1"/>
  <c r="B52" i="1" s="1"/>
  <c r="A53" i="1" s="1"/>
  <c r="B53" i="1" s="1"/>
  <c r="A54" i="1" s="1"/>
  <c r="B54" i="1" s="1"/>
  <c r="A55" i="1" s="1"/>
  <c r="B55" i="1" s="1"/>
  <c r="A56" i="1" s="1"/>
  <c r="B56" i="1" s="1"/>
  <c r="A57" i="1" s="1"/>
  <c r="B57" i="1" s="1"/>
  <c r="B74" i="1"/>
  <c r="A75" i="1" s="1"/>
  <c r="B75" i="1" s="1"/>
  <c r="A76" i="1" s="1"/>
  <c r="B76" i="1" s="1"/>
  <c r="A77" i="1" s="1"/>
  <c r="B77" i="1" s="1"/>
  <c r="A78" i="1" s="1"/>
  <c r="B78" i="1" s="1"/>
  <c r="A79" i="1" s="1"/>
  <c r="B79" i="1" s="1"/>
  <c r="A80" i="1" s="1"/>
  <c r="B80" i="1" s="1"/>
  <c r="A81" i="1" s="1"/>
  <c r="B81" i="1" s="1"/>
  <c r="A82" i="1" s="1"/>
  <c r="B82" i="1" s="1"/>
  <c r="A83" i="1" s="1"/>
  <c r="B83" i="1" s="1"/>
  <c r="A84" i="1" s="1"/>
  <c r="B84" i="1" s="1"/>
  <c r="A85" i="1" s="1"/>
  <c r="B85" i="1" s="1"/>
  <c r="A86" i="1" s="1"/>
  <c r="B86" i="1" s="1"/>
  <c r="A87" i="1" s="1"/>
  <c r="B87" i="1" s="1"/>
  <c r="A88" i="1" s="1"/>
  <c r="B88" i="1" s="1"/>
  <c r="A89" i="1" s="1"/>
  <c r="B89" i="1" s="1"/>
  <c r="A90" i="1" s="1"/>
  <c r="B90" i="1" s="1"/>
  <c r="A91" i="1" s="1"/>
  <c r="B91" i="1" s="1"/>
  <c r="A92" i="1" s="1"/>
  <c r="B92" i="1" s="1"/>
  <c r="A93" i="1" s="1"/>
  <c r="B93" i="1" s="1"/>
  <c r="A94" i="1" s="1"/>
  <c r="B94" i="1" s="1"/>
  <c r="A95" i="1" s="1"/>
  <c r="B95" i="1" s="1"/>
  <c r="A96" i="1" s="1"/>
  <c r="B96" i="1" s="1"/>
  <c r="A97" i="1" s="1"/>
  <c r="B97" i="1" s="1"/>
  <c r="A98" i="1" s="1"/>
  <c r="B98" i="1" s="1"/>
  <c r="A99" i="1" s="1"/>
  <c r="B99" i="1" s="1"/>
  <c r="A100" i="1" s="1"/>
  <c r="B100" i="1" s="1"/>
  <c r="A101" i="1" s="1"/>
  <c r="B101" i="1" s="1"/>
  <c r="A102" i="1" s="1"/>
  <c r="B102" i="1" s="1"/>
  <c r="A103" i="1" s="1"/>
  <c r="B103" i="1" s="1"/>
  <c r="A104" i="1" s="1"/>
  <c r="B104" i="1" s="1"/>
  <c r="A105" i="1" s="1"/>
  <c r="B105" i="1" s="1"/>
  <c r="A106" i="1" s="1"/>
  <c r="B106" i="1" s="1"/>
  <c r="A107" i="1" s="1"/>
  <c r="B107" i="1" s="1"/>
  <c r="A108" i="1" s="1"/>
  <c r="B108" i="1" s="1"/>
  <c r="A109" i="1" s="1"/>
  <c r="B109" i="1" s="1"/>
  <c r="A110" i="1" s="1"/>
  <c r="B110" i="1" s="1"/>
  <c r="A111" i="1" s="1"/>
  <c r="B111" i="1" s="1"/>
  <c r="A112" i="1" s="1"/>
  <c r="B112" i="1" s="1"/>
</calcChain>
</file>

<file path=xl/sharedStrings.xml><?xml version="1.0" encoding="utf-8"?>
<sst xmlns="http://schemas.openxmlformats.org/spreadsheetml/2006/main" count="95" uniqueCount="81">
  <si>
    <t>Change Over</t>
  </si>
  <si>
    <t>Start</t>
  </si>
  <si>
    <t>Resurface &amp; Lunch</t>
  </si>
  <si>
    <t>Resurface &amp; Break</t>
  </si>
  <si>
    <t>Beginner Ladies and Men PD 1 Warm Up Group 1</t>
  </si>
  <si>
    <t>Basic Novice Ladies Group 1</t>
  </si>
  <si>
    <t>Basic Novice Ladies Group 2</t>
  </si>
  <si>
    <t>Beginner Ladies &amp; Men FD  Group 1</t>
  </si>
  <si>
    <t>Basic Novice Ladies FD  warm up Group 2</t>
  </si>
  <si>
    <t>Basic Novice Ladies &amp; Man  PD1 Warm Up Group 1</t>
  </si>
  <si>
    <t>Basic Novice Ladies &amp; Men FD  warm up Group 1</t>
  </si>
  <si>
    <t>Intermediate Ladies &amp; Men Group 1</t>
  </si>
  <si>
    <t>Intermediate Ladies &amp; Men  PD1 Warm Up Group 1</t>
  </si>
  <si>
    <t>Beginner Ladies &amp; Men Group 1</t>
  </si>
  <si>
    <t>Juvenile Ladies  &amp; Men PD1  warm up Group 2</t>
  </si>
  <si>
    <t>Juvenile Ladies &amp; Men Group 2</t>
  </si>
  <si>
    <t>Beginner Ladies &amp; Men FD Warm Up Group 1</t>
  </si>
  <si>
    <t>Juvenile Ladies  &amp; Men FD  warm up Group 1</t>
  </si>
  <si>
    <t>Juveile Ladies &amp; Men Group 1</t>
  </si>
  <si>
    <t>Juvenile Ladies &amp; Men FD  warm up Group 2</t>
  </si>
  <si>
    <t>Basic Novice Ladies &amp; Men  Group 1</t>
  </si>
  <si>
    <t>Basic Novice Ladies &amp; Men PD1 Warm Up Group 2</t>
  </si>
  <si>
    <t>Basic Novice Ladies  &amp; Men Group 2</t>
  </si>
  <si>
    <t>Intermediate Ladies &amp; Men  PD1 Warm Up Group 2</t>
  </si>
  <si>
    <t>Intermediate Ladies &amp; Men Group 2</t>
  </si>
  <si>
    <t>Advanced Novice Ladies  &amp; Men PD1  warm up Group 1</t>
  </si>
  <si>
    <t>Advanced Novice &amp; Men Ladies Group 1</t>
  </si>
  <si>
    <t>Junior Ladies &amp; Men Group 1</t>
  </si>
  <si>
    <t>Advanced Novice Ladies &amp; Men Group 1</t>
  </si>
  <si>
    <t>Senior Ladies  &amp; Men Group 1</t>
  </si>
  <si>
    <t>Intermediate Ladies &amp; Men  FD Warm Up Group 1</t>
  </si>
  <si>
    <t>Intermediate Ladies &amp; Men  FD Warm Up Group 2</t>
  </si>
  <si>
    <t>Advanced Novice Ladies  &amp; Men FD  warm up Group 1</t>
  </si>
  <si>
    <t>Junior Ladies &amp; Men FD Warm Up Group 1</t>
  </si>
  <si>
    <t>Senior Ladies &amp; Men FD Warm Up Group 1</t>
  </si>
  <si>
    <t>Senior Ladies &amp; Men Group 1</t>
  </si>
  <si>
    <t xml:space="preserve">Resurface </t>
  </si>
  <si>
    <t>Juvenile Ladies  &amp; Men PD1  warm up Group 3</t>
  </si>
  <si>
    <t>Juvenile Ladies &amp; Men Group 3</t>
  </si>
  <si>
    <t>Intermediate Ladies &amp; Men  PD1 Warm Up Group 3</t>
  </si>
  <si>
    <t>Intermediate Ladies &amp; Men Group 3</t>
  </si>
  <si>
    <t>Intermediate Ladies &amp; Men  FD Warm Up Group 3</t>
  </si>
  <si>
    <t>Junior Ladies &amp; Men SD warm up Group 1</t>
  </si>
  <si>
    <t>Junior  Ladies  &amp; Men Group 1</t>
  </si>
  <si>
    <t>Junior Ladies &amp; Men SD warm up Group 2</t>
  </si>
  <si>
    <t>Junior  Ladies  &amp; Men Group 2</t>
  </si>
  <si>
    <t>Junior Ladies &amp; Men FD Warm Up Group 2</t>
  </si>
  <si>
    <t>Junior Ladies &amp; Men Group 2</t>
  </si>
  <si>
    <t>Basic Novice Ladies &amp; Men FD  warm up Group 3</t>
  </si>
  <si>
    <t>Basic Novice Ladies Group 3</t>
  </si>
  <si>
    <t xml:space="preserve">Presentations </t>
  </si>
  <si>
    <t>Basic Novice Ladies &amp; Men PD1 Warm Up Group 3</t>
  </si>
  <si>
    <t>Basic Novice Ladies  &amp; Men Group 3</t>
  </si>
  <si>
    <t>Beginner Ladies and Men PD 1 Warm Up Group 2</t>
  </si>
  <si>
    <t>Juvenile Ladies  &amp; Men PD1  warm up Group 1</t>
  </si>
  <si>
    <t>Juvenile Ladies &amp; Men FD  warm up Group 3</t>
  </si>
  <si>
    <t>Monday 28th  of March</t>
  </si>
  <si>
    <t>Junior Ladies &amp; Men SD warm up Group 3</t>
  </si>
  <si>
    <t>Junior Ladies &amp; Men SD warm up Group 4</t>
  </si>
  <si>
    <t>Advanced Novice Ladies  &amp; Men FD  warm up Group 2</t>
  </si>
  <si>
    <t>Junior Ladies &amp; Men FD Warm Up Group 3</t>
  </si>
  <si>
    <t>Tuesday 29th March</t>
  </si>
  <si>
    <t>Beginner Ladies &amp; Men Group 2</t>
  </si>
  <si>
    <t>Senior Ladies  &amp; Men Group 2</t>
  </si>
  <si>
    <t>Beginner Ladies &amp; Men FD Warm Up Group 2</t>
  </si>
  <si>
    <t>Beginner Ladies &amp; Men FD  Group 2</t>
  </si>
  <si>
    <t>Advanced Novice Ladies  &amp; Men PD1  warm up Group 2</t>
  </si>
  <si>
    <t>Advanced Novice &amp; Men Ladies Group 2</t>
  </si>
  <si>
    <t>Junior  Ladies  &amp; Men Group 3</t>
  </si>
  <si>
    <t>Advanced Novice Ladies &amp; Men Group 2</t>
  </si>
  <si>
    <t>Junior Ladies &amp; Men Group 3</t>
  </si>
  <si>
    <t>Junior  Ladies  &amp; Men Group 4</t>
  </si>
  <si>
    <t>Junior Ladies &amp; Men FD Warm Up Group 4</t>
  </si>
  <si>
    <t>Junior Ladies &amp; Men Group 4</t>
  </si>
  <si>
    <t>Senior Ladies &amp; Men RD warm up Group 1</t>
  </si>
  <si>
    <t>Senior Ladies &amp; Men RD warm up Group 2</t>
  </si>
  <si>
    <t>Judges Meeting at the Hotel on Sunday 27th March @ 7:30pm</t>
  </si>
  <si>
    <t>TIMETABLE SUBJECT TO CHANGE</t>
  </si>
  <si>
    <t>PLEASE BE READY TO SKATE 30 MINUTES BEFORE YOUR SCHEDULED WARM UP TIME</t>
  </si>
  <si>
    <t>Blackburn Opens Solo Ice Dance 2022</t>
  </si>
  <si>
    <t>Juvenile Ladies &amp; Men Group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</si>
</sst>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b/>
      <u/>
      <sz val="14"/>
      <color indexed="8"/>
      <name val="Calibri"/>
      <family val="2"/>
    </font>
    <font>
      <b/>
      <u/>
      <sz val="11"/>
      <color indexed="8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</font>
    <font>
      <b/>
      <u/>
      <sz val="18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07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/>
    <xf numFmtId="21" fontId="1" fillId="0" borderId="0" xfId="0" applyNumberFormat="1" applyFont="1"/>
    <xf numFmtId="0" fontId="2" fillId="0" borderId="0" xfId="0" applyFont="1"/>
    <xf numFmtId="0" fontId="3" fillId="0" borderId="0" xfId="0" applyFont="1"/>
    <xf numFmtId="20" fontId="4" fillId="2" borderId="1" xfId="0" applyNumberFormat="1" applyFont="1" applyFill="1" applyBorder="1"/>
    <xf numFmtId="20" fontId="5" fillId="2" borderId="1" xfId="0" applyNumberFormat="1" applyFont="1" applyFill="1" applyBorder="1"/>
    <xf numFmtId="0" fontId="5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21" fontId="5" fillId="3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21" fontId="5" fillId="2" borderId="1" xfId="0" applyNumberFormat="1" applyFont="1" applyFill="1" applyBorder="1"/>
    <xf numFmtId="0" fontId="5" fillId="2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center"/>
    </xf>
    <xf numFmtId="21" fontId="5" fillId="5" borderId="1" xfId="0" applyNumberFormat="1" applyFont="1" applyFill="1" applyBorder="1"/>
    <xf numFmtId="0" fontId="8" fillId="3" borderId="1" xfId="0" applyFont="1" applyFill="1" applyBorder="1" applyAlignment="1">
      <alignment horizontal="left"/>
    </xf>
    <xf numFmtId="21" fontId="8" fillId="3" borderId="1" xfId="0" applyNumberFormat="1" applyFont="1" applyFill="1" applyBorder="1"/>
    <xf numFmtId="0" fontId="0" fillId="0" borderId="0" xfId="0" applyFill="1"/>
    <xf numFmtId="0" fontId="4" fillId="4" borderId="1" xfId="0" applyFont="1" applyFill="1" applyBorder="1" applyAlignment="1">
      <alignment horizontal="left"/>
    </xf>
    <xf numFmtId="0" fontId="11" fillId="0" borderId="0" xfId="0" applyFont="1"/>
    <xf numFmtId="0" fontId="12" fillId="0" borderId="0" xfId="0" applyFont="1"/>
    <xf numFmtId="0" fontId="14" fillId="0" borderId="0" xfId="0" applyFont="1"/>
    <xf numFmtId="21" fontId="14" fillId="0" borderId="0" xfId="0" applyNumberFormat="1" applyFont="1"/>
    <xf numFmtId="21" fontId="5" fillId="3" borderId="3" xfId="0" applyNumberFormat="1" applyFont="1" applyFill="1" applyBorder="1"/>
    <xf numFmtId="21" fontId="5" fillId="0" borderId="0" xfId="0" applyNumberFormat="1" applyFont="1" applyFill="1" applyBorder="1"/>
    <xf numFmtId="0" fontId="5" fillId="3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0" fontId="4" fillId="2" borderId="3" xfId="0" applyNumberFormat="1" applyFont="1" applyFill="1" applyBorder="1"/>
    <xf numFmtId="21" fontId="5" fillId="2" borderId="3" xfId="0" applyNumberFormat="1" applyFont="1" applyFill="1" applyBorder="1"/>
    <xf numFmtId="0" fontId="6" fillId="3" borderId="3" xfId="0" applyFont="1" applyFill="1" applyBorder="1" applyAlignment="1">
      <alignment horizontal="left"/>
    </xf>
    <xf numFmtId="20" fontId="4" fillId="6" borderId="0" xfId="0" applyNumberFormat="1" applyFont="1" applyFill="1" applyBorder="1"/>
    <xf numFmtId="20" fontId="5" fillId="6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5" fillId="0" borderId="0" xfId="0" applyFont="1" applyAlignment="1"/>
    <xf numFmtId="0" fontId="16" fillId="0" borderId="0" xfId="0" applyFont="1" applyAlignment="1"/>
    <xf numFmtId="0" fontId="1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13" fillId="0" borderId="0" xfId="0" applyFont="1" applyAlignment="1"/>
    <xf numFmtId="0" fontId="0" fillId="0" borderId="2" xfId="0" applyBorder="1" applyAlignment="1">
      <alignment horizontal="center"/>
    </xf>
    <xf numFmtId="0" fontId="12" fillId="0" borderId="0" xfId="0" applyFont="1" applyBorder="1" applyAlignment="1">
      <alignment horizontal="center"/>
    </xf>
  </cellXfs>
  <cellStyles count="10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jpg"/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437402</xdr:colOff>
      <xdr:row>2</xdr:row>
      <xdr:rowOff>167815</xdr:rowOff>
    </xdr:from>
    <xdr:to>
      <xdr:col>9</xdr:col>
      <xdr:colOff>607268</xdr:colOff>
      <xdr:row>12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49498-7388-4578-8D95-E6658789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9435" y="523415"/>
          <a:ext cx="1456800" cy="1377352"/>
        </a:xfrm>
        <a:prstGeom prst="rect">
          <a:avLst/>
        </a:prstGeom>
      </xdr:spPr>
    </xdr:pic>
    <xdr:clientData/>
  </xdr:twoCellAnchor>
  <xdr:twoCellAnchor editAs="oneCell">
    <xdr:from>
      <xdr:col>4</xdr:col>
      <xdr:colOff>148166</xdr:colOff>
      <xdr:row>4</xdr:row>
      <xdr:rowOff>8980</xdr:rowOff>
    </xdr:from>
    <xdr:to>
      <xdr:col>7</xdr:col>
      <xdr:colOff>276433</xdr:colOff>
      <xdr:row>11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62B73B-AF0C-4A9E-86AE-31FB95E4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4866" y="588947"/>
          <a:ext cx="1313600" cy="125255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4</xdr:row>
      <xdr:rowOff>12746</xdr:rowOff>
    </xdr:from>
    <xdr:to>
      <xdr:col>2</xdr:col>
      <xdr:colOff>1066504</xdr:colOff>
      <xdr:row>9</xdr:row>
      <xdr:rowOff>173564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4FB156-0D94-4924-A932-A96FD4F98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67" y="592713"/>
          <a:ext cx="1942804" cy="969385"/>
        </a:xfrm>
        <a:prstGeom prst="rect">
          <a:avLst/>
        </a:prstGeom>
      </xdr:spPr>
    </xdr:pic>
    <xdr:clientData/>
  </xdr:twoCellAnchor>
  <xdr:twoCellAnchor editAs="oneCell">
    <xdr:from>
      <xdr:col>7</xdr:col>
      <xdr:colOff>416235</xdr:colOff>
      <xdr:row>62</xdr:row>
      <xdr:rowOff>110067</xdr:rowOff>
    </xdr:from>
    <xdr:to>
      <xdr:col>9</xdr:col>
      <xdr:colOff>586101</xdr:colOff>
      <xdr:row>69</xdr:row>
      <xdr:rowOff>183553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A2D0C9-F818-4006-A913-07F91B12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8268" y="11336867"/>
          <a:ext cx="1456800" cy="1377352"/>
        </a:xfrm>
        <a:prstGeom prst="rect">
          <a:avLst/>
        </a:prstGeom>
      </xdr:spPr>
    </xdr:pic>
    <xdr:clientData/>
  </xdr:twoCellAnchor>
  <xdr:twoCellAnchor editAs="oneCell">
    <xdr:from>
      <xdr:col>4</xdr:col>
      <xdr:colOff>126999</xdr:colOff>
      <xdr:row>62</xdr:row>
      <xdr:rowOff>175598</xdr:rowOff>
    </xdr:from>
    <xdr:to>
      <xdr:col>7</xdr:col>
      <xdr:colOff>255266</xdr:colOff>
      <xdr:row>69</xdr:row>
      <xdr:rowOff>124286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2A096B-3548-4248-9CD2-F956D23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03699" y="11402398"/>
          <a:ext cx="1313600" cy="1252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179364</xdr:rowOff>
    </xdr:from>
    <xdr:to>
      <xdr:col>2</xdr:col>
      <xdr:colOff>1045337</xdr:colOff>
      <xdr:row>68</xdr:row>
      <xdr:rowOff>31149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E1989A9-94E0-4331-AFF9-8B289EDB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06164"/>
          <a:ext cx="1942804" cy="9693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15"/>
  <sheetViews>
    <sheetView tabSelected="1" topLeftCell="A53" zoomScale="150" zoomScaleNormal="150" zoomScalePageLayoutView="150" workbookViewId="0">
      <selection activeCell="A59" sqref="A59:J59"/>
    </sheetView>
  </sheetViews>
  <sheetFormatPr defaultColWidth="8.81640625" defaultRowHeight="14.5" x14ac:dyDescent="0.35"/>
  <cols>
    <col min="1" max="1" width="6" customWidth="1"/>
    <col min="2" max="2" width="6.81640625" customWidth="1"/>
    <col min="3" max="3" width="40.453125" customWidth="1"/>
    <col min="4" max="4" width="5" customWidth="1"/>
    <col min="5" max="5" width="3.7265625" customWidth="1"/>
    <col min="6" max="6" width="4" customWidth="1"/>
    <col min="7" max="11" width="9.1796875" customWidth="1"/>
  </cols>
  <sheetData>
    <row r="1" spans="1:10" ht="23.5" x14ac:dyDescent="0.55000000000000004">
      <c r="A1" s="37" t="s">
        <v>79</v>
      </c>
      <c r="B1" s="38"/>
      <c r="C1" s="38"/>
    </row>
    <row r="2" spans="1:10" ht="7" customHeight="1" x14ac:dyDescent="0.35">
      <c r="H2" s="24" t="s">
        <v>0</v>
      </c>
      <c r="I2" s="25">
        <v>3.4722222222222224E-4</v>
      </c>
    </row>
    <row r="3" spans="1:10" x14ac:dyDescent="0.35">
      <c r="A3" s="42" t="s">
        <v>76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3" customHeight="1" x14ac:dyDescent="0.35">
      <c r="H4" s="1"/>
      <c r="I4" s="2"/>
    </row>
    <row r="5" spans="1:10" ht="5" customHeight="1" x14ac:dyDescent="0.35">
      <c r="H5" s="1"/>
      <c r="I5" s="2"/>
    </row>
    <row r="6" spans="1:10" x14ac:dyDescent="0.35">
      <c r="C6" s="23"/>
      <c r="H6" s="1"/>
      <c r="I6" s="2"/>
    </row>
    <row r="7" spans="1:10" x14ac:dyDescent="0.35">
      <c r="H7" s="1"/>
      <c r="I7" s="2"/>
    </row>
    <row r="8" spans="1:10" x14ac:dyDescent="0.35">
      <c r="H8" s="1"/>
      <c r="I8" s="2"/>
    </row>
    <row r="9" spans="1:10" x14ac:dyDescent="0.35">
      <c r="H9" s="1"/>
      <c r="I9" s="2"/>
    </row>
    <row r="11" spans="1:10" ht="7" customHeight="1" x14ac:dyDescent="0.35"/>
    <row r="12" spans="1:10" ht="18.5" x14ac:dyDescent="0.45">
      <c r="A12" s="3" t="s">
        <v>56</v>
      </c>
      <c r="B12" s="4"/>
      <c r="H12" s="1"/>
      <c r="I12" s="2"/>
    </row>
    <row r="13" spans="1:10" ht="18.5" x14ac:dyDescent="0.45">
      <c r="A13" s="3"/>
      <c r="B13" s="4"/>
      <c r="H13" s="1"/>
      <c r="I13" s="2"/>
    </row>
    <row r="14" spans="1:10" x14ac:dyDescent="0.35">
      <c r="A14" s="5"/>
      <c r="B14" s="12">
        <v>0.3125</v>
      </c>
      <c r="C14" s="8" t="s">
        <v>1</v>
      </c>
      <c r="D14" s="9"/>
      <c r="E14" s="9"/>
      <c r="F14" s="9"/>
      <c r="G14" s="10"/>
      <c r="H14" s="10"/>
      <c r="I14" s="10">
        <f>$I$12*D15</f>
        <v>0</v>
      </c>
      <c r="J14" s="10"/>
    </row>
    <row r="15" spans="1:10" x14ac:dyDescent="0.35">
      <c r="A15" s="5">
        <f>B14</f>
        <v>0.3125</v>
      </c>
      <c r="B15" s="6">
        <f t="shared" ref="B15" si="0">A15+J15</f>
        <v>0.31388888888888888</v>
      </c>
      <c r="C15" s="11" t="s">
        <v>4</v>
      </c>
      <c r="D15" s="7">
        <v>5</v>
      </c>
      <c r="E15" s="7">
        <v>1</v>
      </c>
      <c r="F15" s="7">
        <v>1</v>
      </c>
      <c r="G15" s="12">
        <v>0</v>
      </c>
      <c r="H15" s="12">
        <v>0</v>
      </c>
      <c r="I15" s="12">
        <v>0</v>
      </c>
      <c r="J15" s="12">
        <v>1.3888888888888889E-3</v>
      </c>
    </row>
    <row r="16" spans="1:10" x14ac:dyDescent="0.35">
      <c r="A16" s="5">
        <f t="shared" ref="A16:A57" si="1">B15</f>
        <v>0.31388888888888888</v>
      </c>
      <c r="B16" s="6">
        <f t="shared" ref="B16:B57" si="2">A16+J16</f>
        <v>0.32256944444444446</v>
      </c>
      <c r="C16" s="13" t="s">
        <v>13</v>
      </c>
      <c r="D16" s="7">
        <v>5</v>
      </c>
      <c r="E16" s="7">
        <v>1</v>
      </c>
      <c r="F16" s="7">
        <v>1</v>
      </c>
      <c r="G16" s="12">
        <v>6.9444444444444447E-4</v>
      </c>
      <c r="H16" s="12">
        <v>6.9444444444444447E-4</v>
      </c>
      <c r="I16" s="12">
        <f>$I$2*D16</f>
        <v>1.7361111111111112E-3</v>
      </c>
      <c r="J16" s="12">
        <f>(D16*(G16+H16))+(F16*I16)</f>
        <v>8.6805555555555559E-3</v>
      </c>
    </row>
    <row r="17" spans="1:10" x14ac:dyDescent="0.35">
      <c r="A17" s="5">
        <f t="shared" si="1"/>
        <v>0.32256944444444446</v>
      </c>
      <c r="B17" s="6">
        <f t="shared" si="2"/>
        <v>0.32395833333333335</v>
      </c>
      <c r="C17" s="11" t="s">
        <v>53</v>
      </c>
      <c r="D17" s="7">
        <v>6</v>
      </c>
      <c r="E17" s="7">
        <v>1</v>
      </c>
      <c r="F17" s="7">
        <v>1</v>
      </c>
      <c r="G17" s="12">
        <v>0</v>
      </c>
      <c r="H17" s="12">
        <v>0</v>
      </c>
      <c r="I17" s="12">
        <v>0</v>
      </c>
      <c r="J17" s="12">
        <v>1.3888888888888889E-3</v>
      </c>
    </row>
    <row r="18" spans="1:10" x14ac:dyDescent="0.35">
      <c r="A18" s="5">
        <f t="shared" si="1"/>
        <v>0.32395833333333335</v>
      </c>
      <c r="B18" s="6">
        <f t="shared" si="2"/>
        <v>0.33437500000000003</v>
      </c>
      <c r="C18" s="13" t="s">
        <v>62</v>
      </c>
      <c r="D18" s="7">
        <v>6</v>
      </c>
      <c r="E18" s="7">
        <v>1</v>
      </c>
      <c r="F18" s="7">
        <v>1</v>
      </c>
      <c r="G18" s="12">
        <v>6.9444444444444447E-4</v>
      </c>
      <c r="H18" s="12">
        <v>6.9444444444444447E-4</v>
      </c>
      <c r="I18" s="12">
        <f>$I$2*D18</f>
        <v>2.0833333333333333E-3</v>
      </c>
      <c r="J18" s="12">
        <f>(D18*(G18+H18))+(F18*I18)</f>
        <v>1.0416666666666666E-2</v>
      </c>
    </row>
    <row r="19" spans="1:10" x14ac:dyDescent="0.35">
      <c r="A19" s="5">
        <f t="shared" si="1"/>
        <v>0.33437500000000003</v>
      </c>
      <c r="B19" s="6">
        <f t="shared" si="2"/>
        <v>0.33576388888888892</v>
      </c>
      <c r="C19" s="11" t="s">
        <v>54</v>
      </c>
      <c r="D19" s="7">
        <v>5</v>
      </c>
      <c r="E19" s="7">
        <v>1</v>
      </c>
      <c r="F19" s="7">
        <v>1</v>
      </c>
      <c r="G19" s="12">
        <v>0</v>
      </c>
      <c r="H19" s="12">
        <v>0</v>
      </c>
      <c r="I19" s="12">
        <v>0</v>
      </c>
      <c r="J19" s="12">
        <v>1.3888888888888889E-3</v>
      </c>
    </row>
    <row r="20" spans="1:10" x14ac:dyDescent="0.35">
      <c r="A20" s="5">
        <f t="shared" si="1"/>
        <v>0.33576388888888892</v>
      </c>
      <c r="B20" s="6">
        <f t="shared" si="2"/>
        <v>0.3444444444444445</v>
      </c>
      <c r="C20" s="13" t="s">
        <v>80</v>
      </c>
      <c r="D20" s="7">
        <v>5</v>
      </c>
      <c r="E20" s="7">
        <v>1</v>
      </c>
      <c r="F20" s="7">
        <v>1</v>
      </c>
      <c r="G20" s="12">
        <v>6.9444444444444447E-4</v>
      </c>
      <c r="H20" s="12">
        <v>6.9444444444444447E-4</v>
      </c>
      <c r="I20" s="12">
        <f>$I$2*D20</f>
        <v>1.7361111111111112E-3</v>
      </c>
      <c r="J20" s="12">
        <f t="shared" ref="J20" si="3">(D20*(G20+H20))+(F20*I20)</f>
        <v>8.6805555555555559E-3</v>
      </c>
    </row>
    <row r="21" spans="1:10" x14ac:dyDescent="0.35">
      <c r="A21" s="5">
        <f t="shared" si="1"/>
        <v>0.3444444444444445</v>
      </c>
      <c r="B21" s="6">
        <f t="shared" si="2"/>
        <v>0.34583333333333338</v>
      </c>
      <c r="C21" s="11" t="s">
        <v>14</v>
      </c>
      <c r="D21" s="7">
        <v>6</v>
      </c>
      <c r="E21" s="7">
        <v>1</v>
      </c>
      <c r="F21" s="7">
        <v>1</v>
      </c>
      <c r="G21" s="12">
        <v>0</v>
      </c>
      <c r="H21" s="12">
        <v>0</v>
      </c>
      <c r="I21" s="12">
        <v>0</v>
      </c>
      <c r="J21" s="12">
        <v>1.3888888888888889E-3</v>
      </c>
    </row>
    <row r="22" spans="1:10" x14ac:dyDescent="0.35">
      <c r="A22" s="5">
        <f t="shared" si="1"/>
        <v>0.34583333333333338</v>
      </c>
      <c r="B22" s="6">
        <f t="shared" si="2"/>
        <v>0.35625000000000007</v>
      </c>
      <c r="C22" s="13" t="s">
        <v>15</v>
      </c>
      <c r="D22" s="7">
        <v>6</v>
      </c>
      <c r="E22" s="7">
        <v>1</v>
      </c>
      <c r="F22" s="7">
        <v>1</v>
      </c>
      <c r="G22" s="12">
        <v>6.9444444444444447E-4</v>
      </c>
      <c r="H22" s="12">
        <v>6.9444444444444447E-4</v>
      </c>
      <c r="I22" s="12">
        <f>$I$2*D22</f>
        <v>2.0833333333333333E-3</v>
      </c>
      <c r="J22" s="12">
        <f t="shared" ref="J22" si="4">(D22*(G22+H22))+(F22*I22)</f>
        <v>1.0416666666666666E-2</v>
      </c>
    </row>
    <row r="23" spans="1:10" x14ac:dyDescent="0.35">
      <c r="A23" s="5">
        <f t="shared" si="1"/>
        <v>0.35625000000000007</v>
      </c>
      <c r="B23" s="6">
        <f t="shared" si="2"/>
        <v>0.35763888888888895</v>
      </c>
      <c r="C23" s="11" t="s">
        <v>37</v>
      </c>
      <c r="D23" s="7">
        <v>6</v>
      </c>
      <c r="E23" s="7">
        <v>1</v>
      </c>
      <c r="F23" s="7">
        <v>1</v>
      </c>
      <c r="G23" s="12">
        <v>0</v>
      </c>
      <c r="H23" s="12">
        <v>0</v>
      </c>
      <c r="I23" s="12">
        <v>0</v>
      </c>
      <c r="J23" s="12">
        <v>1.3888888888888889E-3</v>
      </c>
    </row>
    <row r="24" spans="1:10" x14ac:dyDescent="0.35">
      <c r="A24" s="5">
        <f t="shared" si="1"/>
        <v>0.35763888888888895</v>
      </c>
      <c r="B24" s="6">
        <f t="shared" si="2"/>
        <v>0.36805555555555564</v>
      </c>
      <c r="C24" s="13" t="s">
        <v>38</v>
      </c>
      <c r="D24" s="7">
        <v>6</v>
      </c>
      <c r="E24" s="7">
        <v>1</v>
      </c>
      <c r="F24" s="7">
        <v>1</v>
      </c>
      <c r="G24" s="12">
        <v>6.9444444444444447E-4</v>
      </c>
      <c r="H24" s="12">
        <v>6.9444444444444447E-4</v>
      </c>
      <c r="I24" s="12">
        <f>$I$2*D24</f>
        <v>2.0833333333333333E-3</v>
      </c>
      <c r="J24" s="12">
        <f t="shared" ref="J24" si="5">(D24*(G24+H24))+(F24*I24)</f>
        <v>1.0416666666666666E-2</v>
      </c>
    </row>
    <row r="25" spans="1:10" x14ac:dyDescent="0.35">
      <c r="A25" s="5">
        <f t="shared" si="1"/>
        <v>0.36805555555555564</v>
      </c>
      <c r="B25" s="6">
        <f t="shared" si="2"/>
        <v>0.37847222222222232</v>
      </c>
      <c r="C25" s="18" t="s">
        <v>3</v>
      </c>
      <c r="D25" s="9"/>
      <c r="E25" s="9"/>
      <c r="F25" s="9"/>
      <c r="G25" s="10"/>
      <c r="H25" s="10"/>
      <c r="I25" s="10"/>
      <c r="J25" s="19">
        <v>1.0416666666666666E-2</v>
      </c>
    </row>
    <row r="26" spans="1:10" x14ac:dyDescent="0.35">
      <c r="A26" s="5">
        <f t="shared" si="1"/>
        <v>0.37847222222222232</v>
      </c>
      <c r="B26" s="6">
        <f t="shared" si="2"/>
        <v>0.3798611111111112</v>
      </c>
      <c r="C26" s="11" t="s">
        <v>9</v>
      </c>
      <c r="D26" s="7">
        <v>6</v>
      </c>
      <c r="E26" s="7">
        <v>1</v>
      </c>
      <c r="F26" s="7">
        <v>1</v>
      </c>
      <c r="G26" s="12">
        <v>0</v>
      </c>
      <c r="H26" s="12">
        <v>0</v>
      </c>
      <c r="I26" s="12">
        <v>0</v>
      </c>
      <c r="J26" s="12">
        <v>1.3888888888888889E-3</v>
      </c>
    </row>
    <row r="27" spans="1:10" x14ac:dyDescent="0.35">
      <c r="A27" s="5">
        <f t="shared" si="1"/>
        <v>0.3798611111111112</v>
      </c>
      <c r="B27" s="6">
        <f t="shared" si="2"/>
        <v>0.39027777777777789</v>
      </c>
      <c r="C27" s="14" t="s">
        <v>20</v>
      </c>
      <c r="D27" s="7">
        <v>6</v>
      </c>
      <c r="E27" s="7">
        <v>1</v>
      </c>
      <c r="F27" s="7">
        <v>1</v>
      </c>
      <c r="G27" s="12">
        <v>6.9444444444444447E-4</v>
      </c>
      <c r="H27" s="12">
        <v>6.9444444444444447E-4</v>
      </c>
      <c r="I27" s="12">
        <f>$I$2*D27</f>
        <v>2.0833333333333333E-3</v>
      </c>
      <c r="J27" s="12">
        <f t="shared" ref="J27" si="6">(D27*(G27+H27))+(F27*I27)</f>
        <v>1.0416666666666666E-2</v>
      </c>
    </row>
    <row r="28" spans="1:10" x14ac:dyDescent="0.35">
      <c r="A28" s="5">
        <f t="shared" si="1"/>
        <v>0.39027777777777789</v>
      </c>
      <c r="B28" s="6">
        <f t="shared" si="2"/>
        <v>0.39166666666666677</v>
      </c>
      <c r="C28" s="11" t="s">
        <v>21</v>
      </c>
      <c r="D28" s="7">
        <v>7</v>
      </c>
      <c r="E28" s="7">
        <v>1</v>
      </c>
      <c r="F28" s="7">
        <v>1</v>
      </c>
      <c r="G28" s="12">
        <v>0</v>
      </c>
      <c r="H28" s="12">
        <v>0</v>
      </c>
      <c r="I28" s="12">
        <v>0</v>
      </c>
      <c r="J28" s="12">
        <v>1.3888888888888889E-3</v>
      </c>
    </row>
    <row r="29" spans="1:10" x14ac:dyDescent="0.35">
      <c r="A29" s="5">
        <f t="shared" si="1"/>
        <v>0.39166666666666677</v>
      </c>
      <c r="B29" s="6">
        <f t="shared" si="2"/>
        <v>0.40381944444444456</v>
      </c>
      <c r="C29" s="14" t="s">
        <v>22</v>
      </c>
      <c r="D29" s="7">
        <v>7</v>
      </c>
      <c r="E29" s="7">
        <v>1</v>
      </c>
      <c r="F29" s="7">
        <v>1</v>
      </c>
      <c r="G29" s="12">
        <v>6.9444444444444447E-4</v>
      </c>
      <c r="H29" s="12">
        <v>6.9444444444444447E-4</v>
      </c>
      <c r="I29" s="12">
        <f>$I$2*D29</f>
        <v>2.4305555555555556E-3</v>
      </c>
      <c r="J29" s="12">
        <f>(D29*(G29+H29))+(F29*I29)</f>
        <v>1.2152777777777778E-2</v>
      </c>
    </row>
    <row r="30" spans="1:10" x14ac:dyDescent="0.35">
      <c r="A30" s="5">
        <f t="shared" si="1"/>
        <v>0.40381944444444456</v>
      </c>
      <c r="B30" s="6">
        <f t="shared" si="2"/>
        <v>0.40520833333333345</v>
      </c>
      <c r="C30" s="11" t="s">
        <v>51</v>
      </c>
      <c r="D30" s="7">
        <v>7</v>
      </c>
      <c r="E30" s="7">
        <v>1</v>
      </c>
      <c r="F30" s="7">
        <v>1</v>
      </c>
      <c r="G30" s="12">
        <v>0</v>
      </c>
      <c r="H30" s="12">
        <v>0</v>
      </c>
      <c r="I30" s="12">
        <v>0</v>
      </c>
      <c r="J30" s="12">
        <v>1.3888888888888889E-3</v>
      </c>
    </row>
    <row r="31" spans="1:10" x14ac:dyDescent="0.35">
      <c r="A31" s="5">
        <f t="shared" si="1"/>
        <v>0.40520833333333345</v>
      </c>
      <c r="B31" s="6">
        <f t="shared" si="2"/>
        <v>0.41736111111111124</v>
      </c>
      <c r="C31" s="14" t="s">
        <v>52</v>
      </c>
      <c r="D31" s="7">
        <v>7</v>
      </c>
      <c r="E31" s="7">
        <v>1</v>
      </c>
      <c r="F31" s="7">
        <v>1</v>
      </c>
      <c r="G31" s="12">
        <v>6.9444444444444447E-4</v>
      </c>
      <c r="H31" s="12">
        <v>6.9444444444444447E-4</v>
      </c>
      <c r="I31" s="12">
        <f>$I$2*D31</f>
        <v>2.4305555555555556E-3</v>
      </c>
      <c r="J31" s="12">
        <f>(D31*(G31+H31))+(F31*I31)</f>
        <v>1.2152777777777778E-2</v>
      </c>
    </row>
    <row r="32" spans="1:10" x14ac:dyDescent="0.35">
      <c r="A32" s="5">
        <f t="shared" si="1"/>
        <v>0.41736111111111124</v>
      </c>
      <c r="B32" s="6">
        <f t="shared" si="2"/>
        <v>0.42777777777777792</v>
      </c>
      <c r="C32" s="18" t="s">
        <v>3</v>
      </c>
      <c r="D32" s="9"/>
      <c r="E32" s="9"/>
      <c r="F32" s="9"/>
      <c r="G32" s="10"/>
      <c r="H32" s="10"/>
      <c r="I32" s="10"/>
      <c r="J32" s="19">
        <v>1.0416666666666666E-2</v>
      </c>
    </row>
    <row r="33" spans="1:10" x14ac:dyDescent="0.35">
      <c r="A33" s="5">
        <f t="shared" si="1"/>
        <v>0.42777777777777792</v>
      </c>
      <c r="B33" s="6">
        <f t="shared" si="2"/>
        <v>0.43020833333333347</v>
      </c>
      <c r="C33" s="11" t="s">
        <v>74</v>
      </c>
      <c r="D33" s="7">
        <v>3</v>
      </c>
      <c r="E33" s="7">
        <v>1</v>
      </c>
      <c r="F33" s="7">
        <v>1</v>
      </c>
      <c r="G33" s="12">
        <v>0</v>
      </c>
      <c r="H33" s="12">
        <v>0</v>
      </c>
      <c r="I33" s="12">
        <v>0</v>
      </c>
      <c r="J33" s="12">
        <v>2.4305555555555556E-3</v>
      </c>
    </row>
    <row r="34" spans="1:10" x14ac:dyDescent="0.35">
      <c r="A34" s="5">
        <f t="shared" si="1"/>
        <v>0.43020833333333347</v>
      </c>
      <c r="B34" s="6">
        <f t="shared" si="2"/>
        <v>0.4413194444444446</v>
      </c>
      <c r="C34" s="13" t="s">
        <v>29</v>
      </c>
      <c r="D34" s="7">
        <v>3</v>
      </c>
      <c r="E34" s="7">
        <v>1</v>
      </c>
      <c r="F34" s="7">
        <v>1</v>
      </c>
      <c r="G34" s="12">
        <v>1.9675925925925928E-3</v>
      </c>
      <c r="H34" s="12">
        <v>1.3888888888888889E-3</v>
      </c>
      <c r="I34" s="12">
        <f>$I$2*D34</f>
        <v>1.0416666666666667E-3</v>
      </c>
      <c r="J34" s="12">
        <f t="shared" ref="J34" si="7">(D34*(G34+H34))+(F34*I34)</f>
        <v>1.1111111111111113E-2</v>
      </c>
    </row>
    <row r="35" spans="1:10" x14ac:dyDescent="0.35">
      <c r="A35" s="5">
        <f t="shared" si="1"/>
        <v>0.4413194444444446</v>
      </c>
      <c r="B35" s="6">
        <f t="shared" si="2"/>
        <v>0.44375000000000014</v>
      </c>
      <c r="C35" s="11" t="s">
        <v>75</v>
      </c>
      <c r="D35" s="7">
        <v>4</v>
      </c>
      <c r="E35" s="7">
        <v>1</v>
      </c>
      <c r="F35" s="7">
        <v>1</v>
      </c>
      <c r="G35" s="12">
        <v>0</v>
      </c>
      <c r="H35" s="12">
        <v>0</v>
      </c>
      <c r="I35" s="12">
        <v>0</v>
      </c>
      <c r="J35" s="12">
        <v>2.4305555555555556E-3</v>
      </c>
    </row>
    <row r="36" spans="1:10" x14ac:dyDescent="0.35">
      <c r="A36" s="5">
        <f t="shared" si="1"/>
        <v>0.44375000000000014</v>
      </c>
      <c r="B36" s="6">
        <f t="shared" si="2"/>
        <v>0.45856481481481498</v>
      </c>
      <c r="C36" s="13" t="s">
        <v>63</v>
      </c>
      <c r="D36" s="7">
        <v>4</v>
      </c>
      <c r="E36" s="7">
        <v>1</v>
      </c>
      <c r="F36" s="7">
        <v>1</v>
      </c>
      <c r="G36" s="12">
        <v>1.9675925925925928E-3</v>
      </c>
      <c r="H36" s="12">
        <v>1.3888888888888889E-3</v>
      </c>
      <c r="I36" s="12">
        <f>$I$2*D36</f>
        <v>1.3888888888888889E-3</v>
      </c>
      <c r="J36" s="12">
        <f t="shared" ref="J36" si="8">(D36*(G36+H36))+(F36*I36)</f>
        <v>1.4814814814814817E-2</v>
      </c>
    </row>
    <row r="37" spans="1:10" x14ac:dyDescent="0.35">
      <c r="A37" s="5">
        <f t="shared" si="1"/>
        <v>0.45856481481481498</v>
      </c>
      <c r="B37" s="6">
        <f t="shared" si="2"/>
        <v>0.45995370370370386</v>
      </c>
      <c r="C37" s="11" t="s">
        <v>16</v>
      </c>
      <c r="D37" s="7">
        <v>6</v>
      </c>
      <c r="E37" s="7">
        <v>1</v>
      </c>
      <c r="F37" s="7">
        <v>1</v>
      </c>
      <c r="G37" s="12">
        <v>0</v>
      </c>
      <c r="H37" s="12">
        <v>0</v>
      </c>
      <c r="I37" s="12">
        <v>0</v>
      </c>
      <c r="J37" s="12">
        <v>1.3888888888888889E-3</v>
      </c>
    </row>
    <row r="38" spans="1:10" x14ac:dyDescent="0.35">
      <c r="A38" s="5">
        <f t="shared" si="1"/>
        <v>0.45995370370370386</v>
      </c>
      <c r="B38" s="6">
        <f t="shared" si="2"/>
        <v>0.47662037037037053</v>
      </c>
      <c r="C38" s="13" t="s">
        <v>7</v>
      </c>
      <c r="D38" s="7">
        <v>6</v>
      </c>
      <c r="E38" s="7">
        <v>1</v>
      </c>
      <c r="F38" s="7">
        <v>1</v>
      </c>
      <c r="G38" s="12">
        <v>1.0416666666666667E-3</v>
      </c>
      <c r="H38" s="12">
        <v>1.3888888888888889E-3</v>
      </c>
      <c r="I38" s="12">
        <f>$I$2*D38</f>
        <v>2.0833333333333333E-3</v>
      </c>
      <c r="J38" s="12">
        <f>(D38*(G38+H38))+(F38*I38)</f>
        <v>1.6666666666666666E-2</v>
      </c>
    </row>
    <row r="39" spans="1:10" x14ac:dyDescent="0.35">
      <c r="A39" s="5">
        <f t="shared" si="1"/>
        <v>0.47662037037037053</v>
      </c>
      <c r="B39" s="6">
        <f t="shared" si="2"/>
        <v>0.47800925925925941</v>
      </c>
      <c r="C39" s="11" t="s">
        <v>64</v>
      </c>
      <c r="D39" s="7">
        <v>7</v>
      </c>
      <c r="E39" s="7">
        <v>1</v>
      </c>
      <c r="F39" s="7">
        <v>1</v>
      </c>
      <c r="G39" s="12">
        <v>0</v>
      </c>
      <c r="H39" s="12">
        <v>0</v>
      </c>
      <c r="I39" s="12">
        <v>0</v>
      </c>
      <c r="J39" s="12">
        <v>1.3888888888888889E-3</v>
      </c>
    </row>
    <row r="40" spans="1:10" x14ac:dyDescent="0.35">
      <c r="A40" s="5">
        <f t="shared" si="1"/>
        <v>0.47800925925925941</v>
      </c>
      <c r="B40" s="6">
        <f t="shared" si="2"/>
        <v>0.49745370370370384</v>
      </c>
      <c r="C40" s="13" t="s">
        <v>65</v>
      </c>
      <c r="D40" s="7">
        <v>7</v>
      </c>
      <c r="E40" s="7">
        <v>1</v>
      </c>
      <c r="F40" s="7">
        <v>1</v>
      </c>
      <c r="G40" s="12">
        <v>1.0416666666666667E-3</v>
      </c>
      <c r="H40" s="12">
        <v>1.3888888888888889E-3</v>
      </c>
      <c r="I40" s="12">
        <f>$I$2*D40</f>
        <v>2.4305555555555556E-3</v>
      </c>
      <c r="J40" s="12">
        <f>(D40*(G40+H40))+(F40*I40)</f>
        <v>1.9444444444444445E-2</v>
      </c>
    </row>
    <row r="41" spans="1:10" x14ac:dyDescent="0.35">
      <c r="A41" s="5">
        <f t="shared" si="1"/>
        <v>0.49745370370370384</v>
      </c>
      <c r="B41" s="6">
        <f t="shared" si="2"/>
        <v>0.5287037037037039</v>
      </c>
      <c r="C41" s="18" t="s">
        <v>2</v>
      </c>
      <c r="D41" s="9"/>
      <c r="E41" s="9"/>
      <c r="F41" s="9"/>
      <c r="G41" s="10"/>
      <c r="H41" s="10"/>
      <c r="I41" s="10"/>
      <c r="J41" s="19">
        <v>3.125E-2</v>
      </c>
    </row>
    <row r="42" spans="1:10" x14ac:dyDescent="0.35">
      <c r="A42" s="5">
        <f t="shared" si="1"/>
        <v>0.5287037037037039</v>
      </c>
      <c r="B42" s="6">
        <f t="shared" si="2"/>
        <v>0.53009259259259278</v>
      </c>
      <c r="C42" s="11" t="s">
        <v>17</v>
      </c>
      <c r="D42" s="7">
        <v>6</v>
      </c>
      <c r="E42" s="7">
        <v>1</v>
      </c>
      <c r="F42" s="7">
        <v>1</v>
      </c>
      <c r="G42" s="12">
        <v>0</v>
      </c>
      <c r="H42" s="12">
        <v>0</v>
      </c>
      <c r="I42" s="12">
        <v>0</v>
      </c>
      <c r="J42" s="12">
        <v>1.3888888888888889E-3</v>
      </c>
    </row>
    <row r="43" spans="1:10" x14ac:dyDescent="0.35">
      <c r="A43" s="5">
        <f t="shared" si="1"/>
        <v>0.53009259259259278</v>
      </c>
      <c r="B43" s="6">
        <f t="shared" si="2"/>
        <v>0.5467592592592595</v>
      </c>
      <c r="C43" s="13" t="s">
        <v>18</v>
      </c>
      <c r="D43" s="7">
        <v>6</v>
      </c>
      <c r="E43" s="7">
        <v>1</v>
      </c>
      <c r="F43" s="7">
        <v>1</v>
      </c>
      <c r="G43" s="12">
        <v>1.0416666666666667E-3</v>
      </c>
      <c r="H43" s="12">
        <v>1.3888888888888889E-3</v>
      </c>
      <c r="I43" s="12">
        <f>$I$2*D43</f>
        <v>2.0833333333333333E-3</v>
      </c>
      <c r="J43" s="12">
        <f>(D43*(G43+H43))+(F43*I43)</f>
        <v>1.6666666666666666E-2</v>
      </c>
    </row>
    <row r="44" spans="1:10" x14ac:dyDescent="0.35">
      <c r="A44" s="5">
        <f t="shared" si="1"/>
        <v>0.5467592592592595</v>
      </c>
      <c r="B44" s="6">
        <f t="shared" si="2"/>
        <v>0.54814814814814838</v>
      </c>
      <c r="C44" s="11" t="s">
        <v>19</v>
      </c>
      <c r="D44" s="7">
        <v>6</v>
      </c>
      <c r="E44" s="7">
        <v>1</v>
      </c>
      <c r="F44" s="7">
        <v>1</v>
      </c>
      <c r="G44" s="12">
        <v>0</v>
      </c>
      <c r="H44" s="12">
        <v>0</v>
      </c>
      <c r="I44" s="12">
        <v>0</v>
      </c>
      <c r="J44" s="12">
        <v>1.3888888888888889E-3</v>
      </c>
    </row>
    <row r="45" spans="1:10" x14ac:dyDescent="0.35">
      <c r="A45" s="5">
        <f t="shared" si="1"/>
        <v>0.54814814814814838</v>
      </c>
      <c r="B45" s="6">
        <f t="shared" si="2"/>
        <v>0.5648148148148151</v>
      </c>
      <c r="C45" s="13" t="s">
        <v>15</v>
      </c>
      <c r="D45" s="7">
        <v>6</v>
      </c>
      <c r="E45" s="7">
        <v>1</v>
      </c>
      <c r="F45" s="7">
        <v>1</v>
      </c>
      <c r="G45" s="12">
        <v>1.0416666666666667E-3</v>
      </c>
      <c r="H45" s="12">
        <v>1.3888888888888889E-3</v>
      </c>
      <c r="I45" s="12">
        <f>$I$2*D45</f>
        <v>2.0833333333333333E-3</v>
      </c>
      <c r="J45" s="12">
        <f t="shared" ref="J45" si="9">(D45*(G45+H45))+(F45*I45)</f>
        <v>1.6666666666666666E-2</v>
      </c>
    </row>
    <row r="46" spans="1:10" x14ac:dyDescent="0.35">
      <c r="A46" s="5">
        <f t="shared" si="1"/>
        <v>0.5648148148148151</v>
      </c>
      <c r="B46" s="6">
        <f t="shared" si="2"/>
        <v>0.56620370370370399</v>
      </c>
      <c r="C46" s="11" t="s">
        <v>55</v>
      </c>
      <c r="D46" s="7">
        <v>7</v>
      </c>
      <c r="E46" s="7">
        <v>1</v>
      </c>
      <c r="F46" s="7">
        <v>1</v>
      </c>
      <c r="G46" s="12">
        <v>0</v>
      </c>
      <c r="H46" s="12">
        <v>0</v>
      </c>
      <c r="I46" s="12">
        <v>0</v>
      </c>
      <c r="J46" s="12">
        <v>1.3888888888888889E-3</v>
      </c>
    </row>
    <row r="47" spans="1:10" x14ac:dyDescent="0.35">
      <c r="A47" s="5">
        <f t="shared" si="1"/>
        <v>0.56620370370370399</v>
      </c>
      <c r="B47" s="6">
        <f t="shared" si="2"/>
        <v>0.58564814814814847</v>
      </c>
      <c r="C47" s="13" t="s">
        <v>38</v>
      </c>
      <c r="D47" s="7">
        <v>7</v>
      </c>
      <c r="E47" s="7">
        <v>1</v>
      </c>
      <c r="F47" s="7">
        <v>1</v>
      </c>
      <c r="G47" s="12">
        <v>1.0416666666666667E-3</v>
      </c>
      <c r="H47" s="12">
        <v>1.3888888888888889E-3</v>
      </c>
      <c r="I47" s="12">
        <f>$I$2*D47</f>
        <v>2.4305555555555556E-3</v>
      </c>
      <c r="J47" s="12">
        <f t="shared" ref="J47" si="10">(D47*(G47+H47))+(F47*I47)</f>
        <v>1.9444444444444445E-2</v>
      </c>
    </row>
    <row r="48" spans="1:10" x14ac:dyDescent="0.35">
      <c r="A48" s="5">
        <f t="shared" si="1"/>
        <v>0.58564814814814847</v>
      </c>
      <c r="B48" s="6">
        <f t="shared" si="2"/>
        <v>0.5960648148148151</v>
      </c>
      <c r="C48" s="18" t="s">
        <v>3</v>
      </c>
      <c r="D48" s="9"/>
      <c r="E48" s="9"/>
      <c r="F48" s="9"/>
      <c r="G48" s="10"/>
      <c r="H48" s="10"/>
      <c r="I48" s="10"/>
      <c r="J48" s="19">
        <v>1.0416666666666666E-2</v>
      </c>
    </row>
    <row r="49" spans="1:10" x14ac:dyDescent="0.35">
      <c r="A49" s="5">
        <f t="shared" si="1"/>
        <v>0.5960648148148151</v>
      </c>
      <c r="B49" s="6">
        <f t="shared" si="2"/>
        <v>0.59745370370370399</v>
      </c>
      <c r="C49" s="11" t="s">
        <v>10</v>
      </c>
      <c r="D49" s="7">
        <v>6</v>
      </c>
      <c r="E49" s="7">
        <v>1</v>
      </c>
      <c r="F49" s="7">
        <v>1</v>
      </c>
      <c r="G49" s="12">
        <v>0</v>
      </c>
      <c r="H49" s="12">
        <v>0</v>
      </c>
      <c r="I49" s="12">
        <v>0</v>
      </c>
      <c r="J49" s="12">
        <v>1.3888888888888889E-3</v>
      </c>
    </row>
    <row r="50" spans="1:10" x14ac:dyDescent="0.35">
      <c r="A50" s="5">
        <f t="shared" si="1"/>
        <v>0.59745370370370399</v>
      </c>
      <c r="B50" s="6">
        <f t="shared" si="2"/>
        <v>0.61412037037037071</v>
      </c>
      <c r="C50" s="13" t="s">
        <v>5</v>
      </c>
      <c r="D50" s="7">
        <v>6</v>
      </c>
      <c r="E50" s="7">
        <v>1</v>
      </c>
      <c r="F50" s="7">
        <v>1</v>
      </c>
      <c r="G50" s="12">
        <v>1.0416666666666667E-3</v>
      </c>
      <c r="H50" s="12">
        <v>1.3888888888888889E-3</v>
      </c>
      <c r="I50" s="12">
        <f>$I$2*D50</f>
        <v>2.0833333333333333E-3</v>
      </c>
      <c r="J50" s="12">
        <f t="shared" ref="J50" si="11">(D50*(G50+H50))+(F50*I50)</f>
        <v>1.6666666666666666E-2</v>
      </c>
    </row>
    <row r="51" spans="1:10" x14ac:dyDescent="0.35">
      <c r="A51" s="5">
        <f t="shared" si="1"/>
        <v>0.61412037037037071</v>
      </c>
      <c r="B51" s="6">
        <f t="shared" si="2"/>
        <v>0.61550925925925959</v>
      </c>
      <c r="C51" s="11" t="s">
        <v>8</v>
      </c>
      <c r="D51" s="7">
        <v>7</v>
      </c>
      <c r="E51" s="7">
        <v>1</v>
      </c>
      <c r="F51" s="7">
        <v>1</v>
      </c>
      <c r="G51" s="12">
        <v>0</v>
      </c>
      <c r="H51" s="12">
        <v>0</v>
      </c>
      <c r="I51" s="12">
        <v>0</v>
      </c>
      <c r="J51" s="12">
        <v>1.3888888888888889E-3</v>
      </c>
    </row>
    <row r="52" spans="1:10" x14ac:dyDescent="0.35">
      <c r="A52" s="5">
        <f t="shared" si="1"/>
        <v>0.61550925925925959</v>
      </c>
      <c r="B52" s="6">
        <f t="shared" si="2"/>
        <v>0.63495370370370408</v>
      </c>
      <c r="C52" s="13" t="s">
        <v>6</v>
      </c>
      <c r="D52" s="7">
        <v>7</v>
      </c>
      <c r="E52" s="7">
        <v>1</v>
      </c>
      <c r="F52" s="7">
        <v>1</v>
      </c>
      <c r="G52" s="12">
        <v>1.0416666666666667E-3</v>
      </c>
      <c r="H52" s="12">
        <v>1.3888888888888889E-3</v>
      </c>
      <c r="I52" s="12">
        <f>$I$2*D52</f>
        <v>2.4305555555555556E-3</v>
      </c>
      <c r="J52" s="12">
        <f>(D52*(G52+H52))+(F52*I52)</f>
        <v>1.9444444444444445E-2</v>
      </c>
    </row>
    <row r="53" spans="1:10" x14ac:dyDescent="0.35">
      <c r="A53" s="5">
        <f t="shared" si="1"/>
        <v>0.63495370370370408</v>
      </c>
      <c r="B53" s="6">
        <f t="shared" si="2"/>
        <v>0.63634259259259296</v>
      </c>
      <c r="C53" s="11" t="s">
        <v>48</v>
      </c>
      <c r="D53" s="7">
        <v>7</v>
      </c>
      <c r="E53" s="7">
        <v>1</v>
      </c>
      <c r="F53" s="7">
        <v>1</v>
      </c>
      <c r="G53" s="12">
        <v>0</v>
      </c>
      <c r="H53" s="12">
        <v>0</v>
      </c>
      <c r="I53" s="12">
        <v>0</v>
      </c>
      <c r="J53" s="12">
        <v>1.3888888888888889E-3</v>
      </c>
    </row>
    <row r="54" spans="1:10" x14ac:dyDescent="0.35">
      <c r="A54" s="5">
        <f t="shared" si="1"/>
        <v>0.63634259259259296</v>
      </c>
      <c r="B54" s="6">
        <f t="shared" si="2"/>
        <v>0.65578703703703745</v>
      </c>
      <c r="C54" s="13" t="s">
        <v>49</v>
      </c>
      <c r="D54" s="7">
        <v>7</v>
      </c>
      <c r="E54" s="7">
        <v>1</v>
      </c>
      <c r="F54" s="7">
        <v>1</v>
      </c>
      <c r="G54" s="12">
        <v>1.0416666666666667E-3</v>
      </c>
      <c r="H54" s="12">
        <v>1.3888888888888889E-3</v>
      </c>
      <c r="I54" s="12">
        <f>$I$2*D54</f>
        <v>2.4305555555555556E-3</v>
      </c>
      <c r="J54" s="12">
        <f t="shared" ref="J54" si="12">(D54*(G54+H54))+(F54*I54)</f>
        <v>1.9444444444444445E-2</v>
      </c>
    </row>
    <row r="55" spans="1:10" x14ac:dyDescent="0.35">
      <c r="A55" s="5">
        <f t="shared" si="1"/>
        <v>0.65578703703703745</v>
      </c>
      <c r="B55" s="6">
        <f t="shared" si="2"/>
        <v>0.65787037037037077</v>
      </c>
      <c r="C55" s="11" t="s">
        <v>34</v>
      </c>
      <c r="D55" s="7">
        <v>6</v>
      </c>
      <c r="E55" s="7">
        <v>1</v>
      </c>
      <c r="F55" s="7">
        <v>1</v>
      </c>
      <c r="G55" s="12">
        <v>0</v>
      </c>
      <c r="H55" s="12">
        <v>0</v>
      </c>
      <c r="I55" s="12">
        <v>0</v>
      </c>
      <c r="J55" s="12">
        <v>2.0833333333333333E-3</v>
      </c>
    </row>
    <row r="56" spans="1:10" x14ac:dyDescent="0.35">
      <c r="A56" s="5">
        <f t="shared" si="1"/>
        <v>0.65787037037037077</v>
      </c>
      <c r="B56" s="6">
        <f t="shared" si="2"/>
        <v>0.68287037037037079</v>
      </c>
      <c r="C56" s="14" t="s">
        <v>35</v>
      </c>
      <c r="D56" s="7">
        <v>6</v>
      </c>
      <c r="E56" s="7">
        <v>1</v>
      </c>
      <c r="F56" s="7">
        <v>1</v>
      </c>
      <c r="G56" s="12">
        <v>2.4305555555555556E-3</v>
      </c>
      <c r="H56" s="12">
        <v>1.3888888888888889E-3</v>
      </c>
      <c r="I56" s="12">
        <f>$I$2*D56</f>
        <v>2.0833333333333333E-3</v>
      </c>
      <c r="J56" s="12">
        <f t="shared" ref="J56" si="13">(D56*(G56+H56))+(F56*I56)</f>
        <v>2.5000000000000001E-2</v>
      </c>
    </row>
    <row r="57" spans="1:10" x14ac:dyDescent="0.35">
      <c r="A57" s="5">
        <f t="shared" si="1"/>
        <v>0.68287037037037079</v>
      </c>
      <c r="B57" s="6">
        <f t="shared" si="2"/>
        <v>0.70370370370370416</v>
      </c>
      <c r="C57" s="15" t="s">
        <v>50</v>
      </c>
      <c r="D57" s="16"/>
      <c r="E57" s="16"/>
      <c r="F57" s="16"/>
      <c r="G57" s="17"/>
      <c r="H57" s="17"/>
      <c r="I57" s="17"/>
      <c r="J57" s="17">
        <v>2.0833333333333332E-2</v>
      </c>
    </row>
    <row r="58" spans="1:10" x14ac:dyDescent="0.35">
      <c r="A58" s="43"/>
      <c r="B58" s="43"/>
      <c r="C58" s="43"/>
      <c r="D58" s="43"/>
      <c r="E58" s="43"/>
      <c r="F58" s="43"/>
      <c r="G58" s="43"/>
      <c r="H58" s="43"/>
      <c r="I58" s="43"/>
      <c r="J58" s="43"/>
    </row>
    <row r="59" spans="1:10" x14ac:dyDescent="0.35">
      <c r="A59" s="44" t="s">
        <v>77</v>
      </c>
      <c r="B59" s="41"/>
      <c r="C59" s="41"/>
      <c r="D59" s="41"/>
      <c r="E59" s="41"/>
      <c r="F59" s="41"/>
      <c r="G59" s="41"/>
      <c r="H59" s="41"/>
      <c r="I59" s="41"/>
      <c r="J59" s="41"/>
    </row>
    <row r="60" spans="1:10" x14ac:dyDescent="0.35">
      <c r="A60" s="41" t="s">
        <v>78</v>
      </c>
      <c r="B60" s="41"/>
      <c r="C60" s="41"/>
      <c r="D60" s="41"/>
      <c r="E60" s="41"/>
      <c r="F60" s="41"/>
      <c r="G60" s="41"/>
      <c r="H60" s="41"/>
      <c r="I60" s="41"/>
      <c r="J60" s="41"/>
    </row>
    <row r="61" spans="1:10" x14ac:dyDescent="0.35">
      <c r="A61" s="36"/>
      <c r="B61" s="36"/>
      <c r="C61" s="36"/>
      <c r="D61" s="36"/>
      <c r="E61" s="36"/>
      <c r="F61" s="36"/>
      <c r="G61" s="36"/>
      <c r="H61" s="36"/>
      <c r="I61" s="36"/>
      <c r="J61" s="36"/>
    </row>
    <row r="62" spans="1:10" ht="23.5" x14ac:dyDescent="0.55000000000000004">
      <c r="A62" s="39" t="s">
        <v>79</v>
      </c>
      <c r="B62" s="40"/>
      <c r="C62" s="40"/>
    </row>
    <row r="70" spans="1:10" x14ac:dyDescent="0.35">
      <c r="A70" s="22" t="s">
        <v>61</v>
      </c>
    </row>
    <row r="71" spans="1:10" s="20" customFormat="1" x14ac:dyDescent="0.35">
      <c r="A71" s="33"/>
      <c r="B71" s="34"/>
      <c r="C71" s="35"/>
      <c r="D71" s="29"/>
      <c r="E71" s="29"/>
      <c r="F71" s="29"/>
      <c r="G71" s="27"/>
      <c r="H71" s="27"/>
      <c r="I71" s="27"/>
      <c r="J71" s="27"/>
    </row>
    <row r="72" spans="1:10" s="20" customFormat="1" x14ac:dyDescent="0.35">
      <c r="A72" s="30"/>
      <c r="B72" s="31">
        <v>0.3125</v>
      </c>
      <c r="C72" s="32" t="s">
        <v>1</v>
      </c>
      <c r="D72" s="28"/>
      <c r="E72" s="28"/>
      <c r="F72" s="28"/>
      <c r="G72" s="26"/>
      <c r="H72" s="26"/>
      <c r="I72" s="26"/>
      <c r="J72" s="26"/>
    </row>
    <row r="73" spans="1:10" x14ac:dyDescent="0.35">
      <c r="A73" s="5">
        <f>B72</f>
        <v>0.3125</v>
      </c>
      <c r="B73" s="6">
        <f t="shared" ref="B73" si="14">A73+J73</f>
        <v>0.31388888888888888</v>
      </c>
      <c r="C73" s="21" t="s">
        <v>12</v>
      </c>
      <c r="D73" s="7">
        <v>5</v>
      </c>
      <c r="E73" s="7">
        <v>1</v>
      </c>
      <c r="F73" s="7">
        <v>1</v>
      </c>
      <c r="G73" s="12">
        <v>0</v>
      </c>
      <c r="H73" s="12">
        <v>0</v>
      </c>
      <c r="I73" s="12">
        <v>0</v>
      </c>
      <c r="J73" s="12">
        <v>1.3888888888888889E-3</v>
      </c>
    </row>
    <row r="74" spans="1:10" x14ac:dyDescent="0.35">
      <c r="A74" s="5">
        <f t="shared" ref="A74:A112" si="15">B73</f>
        <v>0.31388888888888888</v>
      </c>
      <c r="B74" s="6">
        <f t="shared" ref="B74:B112" si="16">A74+J74</f>
        <v>0.32343749999999999</v>
      </c>
      <c r="C74" s="14" t="s">
        <v>11</v>
      </c>
      <c r="D74" s="7">
        <v>5</v>
      </c>
      <c r="E74" s="7">
        <v>1</v>
      </c>
      <c r="F74" s="7">
        <v>1</v>
      </c>
      <c r="G74" s="12">
        <v>6.9444444444444447E-4</v>
      </c>
      <c r="H74" s="12">
        <v>8.6805555555555551E-4</v>
      </c>
      <c r="I74" s="12">
        <f>$I$2*D74</f>
        <v>1.7361111111111112E-3</v>
      </c>
      <c r="J74" s="12">
        <f>(D74*(G74+H74))+(F74*I74)</f>
        <v>9.5486111111111119E-3</v>
      </c>
    </row>
    <row r="75" spans="1:10" x14ac:dyDescent="0.35">
      <c r="A75" s="5">
        <f t="shared" si="15"/>
        <v>0.32343749999999999</v>
      </c>
      <c r="B75" s="6">
        <f t="shared" si="16"/>
        <v>0.32482638888888887</v>
      </c>
      <c r="C75" s="21" t="s">
        <v>23</v>
      </c>
      <c r="D75" s="7">
        <v>6</v>
      </c>
      <c r="E75" s="7">
        <v>1</v>
      </c>
      <c r="F75" s="7">
        <v>1</v>
      </c>
      <c r="G75" s="12">
        <v>0</v>
      </c>
      <c r="H75" s="12">
        <v>0</v>
      </c>
      <c r="I75" s="12">
        <v>0</v>
      </c>
      <c r="J75" s="12">
        <v>1.3888888888888889E-3</v>
      </c>
    </row>
    <row r="76" spans="1:10" x14ac:dyDescent="0.35">
      <c r="A76" s="5">
        <f t="shared" si="15"/>
        <v>0.32482638888888887</v>
      </c>
      <c r="B76" s="6">
        <f t="shared" si="16"/>
        <v>0.33628472222222222</v>
      </c>
      <c r="C76" s="14" t="s">
        <v>24</v>
      </c>
      <c r="D76" s="7">
        <v>6</v>
      </c>
      <c r="E76" s="7">
        <v>1</v>
      </c>
      <c r="F76" s="7">
        <v>1</v>
      </c>
      <c r="G76" s="12">
        <v>6.9444444444444447E-4</v>
      </c>
      <c r="H76" s="12">
        <v>8.6805555555555551E-4</v>
      </c>
      <c r="I76" s="12">
        <f>$I$2*D76</f>
        <v>2.0833333333333333E-3</v>
      </c>
      <c r="J76" s="12">
        <f>(D76*(G76+H76))+(F76*I76)</f>
        <v>1.1458333333333334E-2</v>
      </c>
    </row>
    <row r="77" spans="1:10" x14ac:dyDescent="0.35">
      <c r="A77" s="5">
        <f t="shared" si="15"/>
        <v>0.33628472222222222</v>
      </c>
      <c r="B77" s="6">
        <f t="shared" si="16"/>
        <v>0.3376736111111111</v>
      </c>
      <c r="C77" s="21" t="s">
        <v>39</v>
      </c>
      <c r="D77" s="7">
        <v>6</v>
      </c>
      <c r="E77" s="7">
        <v>1</v>
      </c>
      <c r="F77" s="7">
        <v>1</v>
      </c>
      <c r="G77" s="12">
        <v>0</v>
      </c>
      <c r="H77" s="12">
        <v>0</v>
      </c>
      <c r="I77" s="12">
        <v>0</v>
      </c>
      <c r="J77" s="12">
        <v>1.3888888888888889E-3</v>
      </c>
    </row>
    <row r="78" spans="1:10" x14ac:dyDescent="0.35">
      <c r="A78" s="5">
        <f t="shared" si="15"/>
        <v>0.3376736111111111</v>
      </c>
      <c r="B78" s="6">
        <f t="shared" si="16"/>
        <v>0.34913194444444445</v>
      </c>
      <c r="C78" s="14" t="s">
        <v>40</v>
      </c>
      <c r="D78" s="7">
        <v>6</v>
      </c>
      <c r="E78" s="7">
        <v>1</v>
      </c>
      <c r="F78" s="7">
        <v>1</v>
      </c>
      <c r="G78" s="12">
        <v>6.9444444444444447E-4</v>
      </c>
      <c r="H78" s="12">
        <v>8.6805555555555551E-4</v>
      </c>
      <c r="I78" s="12">
        <f>$I$2*D78</f>
        <v>2.0833333333333333E-3</v>
      </c>
      <c r="J78" s="12">
        <f>(D78*(G78+H78))+(F78*I78)</f>
        <v>1.1458333333333334E-2</v>
      </c>
    </row>
    <row r="79" spans="1:10" x14ac:dyDescent="0.35">
      <c r="A79" s="5">
        <f t="shared" si="15"/>
        <v>0.34913194444444445</v>
      </c>
      <c r="B79" s="6">
        <f t="shared" si="16"/>
        <v>0.35052083333333334</v>
      </c>
      <c r="C79" s="11" t="s">
        <v>25</v>
      </c>
      <c r="D79" s="7">
        <v>4</v>
      </c>
      <c r="E79" s="7">
        <v>1</v>
      </c>
      <c r="F79" s="7">
        <v>1</v>
      </c>
      <c r="G79" s="12">
        <v>0</v>
      </c>
      <c r="H79" s="12">
        <v>0</v>
      </c>
      <c r="I79" s="12">
        <v>0</v>
      </c>
      <c r="J79" s="12">
        <v>1.3888888888888889E-3</v>
      </c>
    </row>
    <row r="80" spans="1:10" x14ac:dyDescent="0.35">
      <c r="A80" s="5">
        <f t="shared" si="15"/>
        <v>0.35052083333333334</v>
      </c>
      <c r="B80" s="6">
        <f t="shared" si="16"/>
        <v>0.35954861111111114</v>
      </c>
      <c r="C80" s="13" t="s">
        <v>26</v>
      </c>
      <c r="D80" s="7">
        <v>4</v>
      </c>
      <c r="E80" s="7">
        <v>1</v>
      </c>
      <c r="F80" s="7">
        <v>1</v>
      </c>
      <c r="G80" s="12">
        <v>1.0416666666666667E-3</v>
      </c>
      <c r="H80" s="12">
        <v>8.6805555555555551E-4</v>
      </c>
      <c r="I80" s="12">
        <f>$I$2*D80</f>
        <v>1.3888888888888889E-3</v>
      </c>
      <c r="J80" s="12">
        <f>(D80*(G80+H80))+(F80*I80)</f>
        <v>9.0277777777777769E-3</v>
      </c>
    </row>
    <row r="81" spans="1:10" x14ac:dyDescent="0.35">
      <c r="A81" s="5">
        <f t="shared" si="15"/>
        <v>0.35954861111111114</v>
      </c>
      <c r="B81" s="6">
        <f t="shared" si="16"/>
        <v>0.36093750000000002</v>
      </c>
      <c r="C81" s="11" t="s">
        <v>66</v>
      </c>
      <c r="D81" s="7">
        <v>5</v>
      </c>
      <c r="E81" s="7">
        <v>1</v>
      </c>
      <c r="F81" s="7">
        <v>1</v>
      </c>
      <c r="G81" s="12">
        <v>0</v>
      </c>
      <c r="H81" s="12">
        <v>0</v>
      </c>
      <c r="I81" s="12">
        <v>0</v>
      </c>
      <c r="J81" s="12">
        <v>1.3888888888888889E-3</v>
      </c>
    </row>
    <row r="82" spans="1:10" x14ac:dyDescent="0.35">
      <c r="A82" s="5">
        <f t="shared" si="15"/>
        <v>0.36093750000000002</v>
      </c>
      <c r="B82" s="6">
        <f t="shared" si="16"/>
        <v>0.37222222222222223</v>
      </c>
      <c r="C82" s="13" t="s">
        <v>67</v>
      </c>
      <c r="D82" s="7">
        <v>5</v>
      </c>
      <c r="E82" s="7">
        <v>1</v>
      </c>
      <c r="F82" s="7">
        <v>1</v>
      </c>
      <c r="G82" s="12">
        <v>1.0416666666666667E-3</v>
      </c>
      <c r="H82" s="12">
        <v>8.6805555555555551E-4</v>
      </c>
      <c r="I82" s="12">
        <f>$I$2*D82</f>
        <v>1.7361111111111112E-3</v>
      </c>
      <c r="J82" s="12">
        <f>(D82*(G82+H82))+(F82*I82)</f>
        <v>1.1284722222222222E-2</v>
      </c>
    </row>
    <row r="83" spans="1:10" x14ac:dyDescent="0.35">
      <c r="A83" s="5">
        <f t="shared" si="15"/>
        <v>0.37222222222222223</v>
      </c>
      <c r="B83" s="6">
        <f t="shared" si="16"/>
        <v>0.38263888888888892</v>
      </c>
      <c r="C83" s="18" t="s">
        <v>36</v>
      </c>
      <c r="D83" s="9"/>
      <c r="E83" s="9"/>
      <c r="F83" s="9"/>
      <c r="G83" s="10"/>
      <c r="H83" s="10"/>
      <c r="I83" s="10"/>
      <c r="J83" s="19">
        <v>1.0416666666666666E-2</v>
      </c>
    </row>
    <row r="84" spans="1:10" x14ac:dyDescent="0.35">
      <c r="A84" s="5">
        <f t="shared" si="15"/>
        <v>0.38263888888888892</v>
      </c>
      <c r="B84" s="6">
        <f t="shared" si="16"/>
        <v>0.38506944444444446</v>
      </c>
      <c r="C84" s="11" t="s">
        <v>42</v>
      </c>
      <c r="D84" s="7">
        <v>5</v>
      </c>
      <c r="E84" s="7">
        <v>1</v>
      </c>
      <c r="F84" s="7">
        <v>1</v>
      </c>
      <c r="G84" s="12">
        <v>0</v>
      </c>
      <c r="H84" s="12">
        <v>0</v>
      </c>
      <c r="I84" s="12">
        <v>0</v>
      </c>
      <c r="J84" s="12">
        <v>2.4305555555555556E-3</v>
      </c>
    </row>
    <row r="85" spans="1:10" x14ac:dyDescent="0.35">
      <c r="A85" s="5">
        <f t="shared" si="15"/>
        <v>0.38506944444444446</v>
      </c>
      <c r="B85" s="6">
        <f t="shared" si="16"/>
        <v>0.40358796296296301</v>
      </c>
      <c r="C85" s="13" t="s">
        <v>43</v>
      </c>
      <c r="D85" s="7">
        <v>5</v>
      </c>
      <c r="E85" s="7">
        <v>1</v>
      </c>
      <c r="F85" s="7">
        <v>1</v>
      </c>
      <c r="G85" s="12">
        <v>1.9675925925925928E-3</v>
      </c>
      <c r="H85" s="12">
        <v>1.3888888888888889E-3</v>
      </c>
      <c r="I85" s="12">
        <f>$I$2*D85</f>
        <v>1.7361111111111112E-3</v>
      </c>
      <c r="J85" s="12">
        <f t="shared" ref="J85" si="17">(D85*(G85+H85))+(F85*I85)</f>
        <v>1.8518518518518521E-2</v>
      </c>
    </row>
    <row r="86" spans="1:10" x14ac:dyDescent="0.35">
      <c r="A86" s="5">
        <f t="shared" si="15"/>
        <v>0.40358796296296301</v>
      </c>
      <c r="B86" s="6">
        <f t="shared" si="16"/>
        <v>0.40601851851851856</v>
      </c>
      <c r="C86" s="11" t="s">
        <v>44</v>
      </c>
      <c r="D86" s="7">
        <v>5</v>
      </c>
      <c r="E86" s="7">
        <v>1</v>
      </c>
      <c r="F86" s="7">
        <v>1</v>
      </c>
      <c r="G86" s="12">
        <v>0</v>
      </c>
      <c r="H86" s="12">
        <v>0</v>
      </c>
      <c r="I86" s="12">
        <v>0</v>
      </c>
      <c r="J86" s="12">
        <v>2.4305555555555556E-3</v>
      </c>
    </row>
    <row r="87" spans="1:10" x14ac:dyDescent="0.35">
      <c r="A87" s="5">
        <f t="shared" si="15"/>
        <v>0.40601851851851856</v>
      </c>
      <c r="B87" s="6">
        <f t="shared" si="16"/>
        <v>0.4245370370370371</v>
      </c>
      <c r="C87" s="13" t="s">
        <v>45</v>
      </c>
      <c r="D87" s="7">
        <v>5</v>
      </c>
      <c r="E87" s="7">
        <v>1</v>
      </c>
      <c r="F87" s="7">
        <v>1</v>
      </c>
      <c r="G87" s="12">
        <v>1.9675925925925928E-3</v>
      </c>
      <c r="H87" s="12">
        <v>1.3888888888888889E-3</v>
      </c>
      <c r="I87" s="12">
        <f>$I$2*D87</f>
        <v>1.7361111111111112E-3</v>
      </c>
      <c r="J87" s="12">
        <f t="shared" ref="J87" si="18">(D87*(G87+H87))+(F87*I87)</f>
        <v>1.8518518518518521E-2</v>
      </c>
    </row>
    <row r="88" spans="1:10" x14ac:dyDescent="0.35">
      <c r="A88" s="5">
        <f t="shared" si="15"/>
        <v>0.4245370370370371</v>
      </c>
      <c r="B88" s="6">
        <f t="shared" si="16"/>
        <v>0.42696759259259265</v>
      </c>
      <c r="C88" s="11" t="s">
        <v>57</v>
      </c>
      <c r="D88" s="7">
        <v>5</v>
      </c>
      <c r="E88" s="7">
        <v>1</v>
      </c>
      <c r="F88" s="7">
        <v>1</v>
      </c>
      <c r="G88" s="12">
        <v>0</v>
      </c>
      <c r="H88" s="12">
        <v>0</v>
      </c>
      <c r="I88" s="12">
        <v>0</v>
      </c>
      <c r="J88" s="12">
        <v>2.4305555555555556E-3</v>
      </c>
    </row>
    <row r="89" spans="1:10" x14ac:dyDescent="0.35">
      <c r="A89" s="5">
        <f t="shared" si="15"/>
        <v>0.42696759259259265</v>
      </c>
      <c r="B89" s="6">
        <f t="shared" si="16"/>
        <v>0.44548611111111119</v>
      </c>
      <c r="C89" s="13" t="s">
        <v>68</v>
      </c>
      <c r="D89" s="7">
        <v>5</v>
      </c>
      <c r="E89" s="7">
        <v>1</v>
      </c>
      <c r="F89" s="7">
        <v>1</v>
      </c>
      <c r="G89" s="12">
        <v>1.9675925925925928E-3</v>
      </c>
      <c r="H89" s="12">
        <v>1.3888888888888889E-3</v>
      </c>
      <c r="I89" s="12">
        <f>$I$2*D89</f>
        <v>1.7361111111111112E-3</v>
      </c>
      <c r="J89" s="12">
        <f t="shared" ref="J89" si="19">(D89*(G89+H89))+(F89*I89)</f>
        <v>1.8518518518518521E-2</v>
      </c>
    </row>
    <row r="90" spans="1:10" x14ac:dyDescent="0.35">
      <c r="A90" s="5">
        <f t="shared" si="15"/>
        <v>0.44548611111111119</v>
      </c>
      <c r="B90" s="6">
        <f t="shared" si="16"/>
        <v>0.44791666666666674</v>
      </c>
      <c r="C90" s="11" t="s">
        <v>58</v>
      </c>
      <c r="D90" s="7">
        <v>5</v>
      </c>
      <c r="E90" s="7">
        <v>1</v>
      </c>
      <c r="F90" s="7">
        <v>1</v>
      </c>
      <c r="G90" s="12">
        <v>0</v>
      </c>
      <c r="H90" s="12">
        <v>0</v>
      </c>
      <c r="I90" s="12">
        <v>0</v>
      </c>
      <c r="J90" s="12">
        <v>2.4305555555555556E-3</v>
      </c>
    </row>
    <row r="91" spans="1:10" x14ac:dyDescent="0.35">
      <c r="A91" s="5">
        <f t="shared" si="15"/>
        <v>0.44791666666666674</v>
      </c>
      <c r="B91" s="6">
        <f t="shared" si="16"/>
        <v>0.46643518518518529</v>
      </c>
      <c r="C91" s="13" t="s">
        <v>71</v>
      </c>
      <c r="D91" s="7">
        <v>5</v>
      </c>
      <c r="E91" s="7">
        <v>1</v>
      </c>
      <c r="F91" s="7">
        <v>1</v>
      </c>
      <c r="G91" s="12">
        <v>1.9675925925925928E-3</v>
      </c>
      <c r="H91" s="12">
        <v>1.3888888888888889E-3</v>
      </c>
      <c r="I91" s="12">
        <f>$I$2*D91</f>
        <v>1.7361111111111112E-3</v>
      </c>
      <c r="J91" s="12">
        <f t="shared" ref="J91" si="20">(D91*(G91+H91))+(F91*I91)</f>
        <v>1.8518518518518521E-2</v>
      </c>
    </row>
    <row r="92" spans="1:10" x14ac:dyDescent="0.35">
      <c r="A92" s="5">
        <f t="shared" si="15"/>
        <v>0.46643518518518529</v>
      </c>
      <c r="B92" s="6">
        <f t="shared" si="16"/>
        <v>0.49768518518518529</v>
      </c>
      <c r="C92" s="18" t="s">
        <v>2</v>
      </c>
      <c r="D92" s="9"/>
      <c r="E92" s="9"/>
      <c r="F92" s="9"/>
      <c r="G92" s="10"/>
      <c r="H92" s="10"/>
      <c r="I92" s="10"/>
      <c r="J92" s="19">
        <v>3.125E-2</v>
      </c>
    </row>
    <row r="93" spans="1:10" x14ac:dyDescent="0.35">
      <c r="A93" s="5">
        <f t="shared" si="15"/>
        <v>0.49768518518518529</v>
      </c>
      <c r="B93" s="6">
        <f t="shared" si="16"/>
        <v>0.49907407407407417</v>
      </c>
      <c r="C93" s="21" t="s">
        <v>30</v>
      </c>
      <c r="D93" s="7">
        <v>6</v>
      </c>
      <c r="E93" s="7">
        <v>1</v>
      </c>
      <c r="F93" s="7">
        <v>1</v>
      </c>
      <c r="G93" s="12">
        <v>0</v>
      </c>
      <c r="H93" s="12">
        <v>0</v>
      </c>
      <c r="I93" s="12">
        <v>0</v>
      </c>
      <c r="J93" s="12">
        <v>1.3888888888888889E-3</v>
      </c>
    </row>
    <row r="94" spans="1:10" x14ac:dyDescent="0.35">
      <c r="A94" s="5">
        <f t="shared" si="15"/>
        <v>0.49907407407407417</v>
      </c>
      <c r="B94" s="6">
        <f t="shared" si="16"/>
        <v>0.51782407407407416</v>
      </c>
      <c r="C94" s="14" t="s">
        <v>11</v>
      </c>
      <c r="D94" s="7">
        <v>6</v>
      </c>
      <c r="E94" s="7">
        <v>1</v>
      </c>
      <c r="F94" s="7">
        <v>1</v>
      </c>
      <c r="G94" s="12">
        <v>1.3888888888888889E-3</v>
      </c>
      <c r="H94" s="12">
        <v>1.3888888888888889E-3</v>
      </c>
      <c r="I94" s="12">
        <f>$I$2*D94</f>
        <v>2.0833333333333333E-3</v>
      </c>
      <c r="J94" s="12">
        <f>(D94*(G94+H94))+(F94*I94)</f>
        <v>1.8749999999999999E-2</v>
      </c>
    </row>
    <row r="95" spans="1:10" x14ac:dyDescent="0.35">
      <c r="A95" s="5">
        <f t="shared" si="15"/>
        <v>0.51782407407407416</v>
      </c>
      <c r="B95" s="6">
        <f t="shared" si="16"/>
        <v>0.51921296296296304</v>
      </c>
      <c r="C95" s="21" t="s">
        <v>31</v>
      </c>
      <c r="D95" s="7">
        <v>7</v>
      </c>
      <c r="E95" s="7">
        <v>1</v>
      </c>
      <c r="F95" s="7">
        <v>1</v>
      </c>
      <c r="G95" s="12">
        <v>0</v>
      </c>
      <c r="H95" s="12">
        <v>0</v>
      </c>
      <c r="I95" s="12">
        <v>0</v>
      </c>
      <c r="J95" s="12">
        <v>1.3888888888888889E-3</v>
      </c>
    </row>
    <row r="96" spans="1:10" x14ac:dyDescent="0.35">
      <c r="A96" s="5">
        <f t="shared" si="15"/>
        <v>0.51921296296296304</v>
      </c>
      <c r="B96" s="6">
        <f t="shared" si="16"/>
        <v>0.54108796296296302</v>
      </c>
      <c r="C96" s="14" t="s">
        <v>24</v>
      </c>
      <c r="D96" s="7">
        <v>7</v>
      </c>
      <c r="E96" s="7">
        <v>1</v>
      </c>
      <c r="F96" s="7">
        <v>1</v>
      </c>
      <c r="G96" s="12">
        <v>1.3888888888888889E-3</v>
      </c>
      <c r="H96" s="12">
        <v>1.3888888888888889E-3</v>
      </c>
      <c r="I96" s="12">
        <f>$I$2*D96</f>
        <v>2.4305555555555556E-3</v>
      </c>
      <c r="J96" s="12">
        <f>(D96*(G96+H96))+(F96*I96)</f>
        <v>2.1874999999999999E-2</v>
      </c>
    </row>
    <row r="97" spans="1:10" x14ac:dyDescent="0.35">
      <c r="A97" s="5">
        <f t="shared" si="15"/>
        <v>0.54108796296296302</v>
      </c>
      <c r="B97" s="6">
        <f t="shared" si="16"/>
        <v>0.5424768518518519</v>
      </c>
      <c r="C97" s="21" t="s">
        <v>41</v>
      </c>
      <c r="D97" s="7">
        <v>7</v>
      </c>
      <c r="E97" s="7">
        <v>1</v>
      </c>
      <c r="F97" s="7">
        <v>1</v>
      </c>
      <c r="G97" s="12">
        <v>0</v>
      </c>
      <c r="H97" s="12">
        <v>0</v>
      </c>
      <c r="I97" s="12">
        <v>0</v>
      </c>
      <c r="J97" s="12">
        <v>1.3888888888888889E-3</v>
      </c>
    </row>
    <row r="98" spans="1:10" x14ac:dyDescent="0.35">
      <c r="A98" s="5">
        <f t="shared" si="15"/>
        <v>0.5424768518518519</v>
      </c>
      <c r="B98" s="6">
        <f t="shared" si="16"/>
        <v>0.56435185185185188</v>
      </c>
      <c r="C98" s="14" t="s">
        <v>40</v>
      </c>
      <c r="D98" s="7">
        <v>7</v>
      </c>
      <c r="E98" s="7">
        <v>1</v>
      </c>
      <c r="F98" s="7">
        <v>1</v>
      </c>
      <c r="G98" s="12">
        <v>1.3888888888888889E-3</v>
      </c>
      <c r="H98" s="12">
        <v>1.3888888888888889E-3</v>
      </c>
      <c r="I98" s="12">
        <f>$I$2*D98</f>
        <v>2.4305555555555556E-3</v>
      </c>
      <c r="J98" s="12">
        <f>(D98*(G98+H98))+(F98*I98)</f>
        <v>2.1874999999999999E-2</v>
      </c>
    </row>
    <row r="99" spans="1:10" x14ac:dyDescent="0.35">
      <c r="A99" s="5">
        <f t="shared" si="15"/>
        <v>0.56435185185185188</v>
      </c>
      <c r="B99" s="6">
        <f t="shared" si="16"/>
        <v>0.56643518518518521</v>
      </c>
      <c r="C99" s="11" t="s">
        <v>32</v>
      </c>
      <c r="D99" s="7">
        <v>4</v>
      </c>
      <c r="E99" s="7">
        <v>1</v>
      </c>
      <c r="F99" s="7">
        <v>1</v>
      </c>
      <c r="G99" s="12">
        <v>0</v>
      </c>
      <c r="H99" s="12">
        <v>0</v>
      </c>
      <c r="I99" s="12">
        <v>0</v>
      </c>
      <c r="J99" s="12">
        <v>2.0833333333333333E-3</v>
      </c>
    </row>
    <row r="100" spans="1:10" x14ac:dyDescent="0.35">
      <c r="A100" s="5">
        <f t="shared" si="15"/>
        <v>0.56643518518518521</v>
      </c>
      <c r="B100" s="6">
        <f t="shared" si="16"/>
        <v>0.58032407407407405</v>
      </c>
      <c r="C100" s="13" t="s">
        <v>28</v>
      </c>
      <c r="D100" s="7">
        <v>4</v>
      </c>
      <c r="E100" s="7">
        <v>1</v>
      </c>
      <c r="F100" s="7">
        <v>1</v>
      </c>
      <c r="G100" s="12">
        <v>1.736111111111111E-3</v>
      </c>
      <c r="H100" s="12">
        <v>1.3888888888888889E-3</v>
      </c>
      <c r="I100" s="12">
        <f>$I$2*D100</f>
        <v>1.3888888888888889E-3</v>
      </c>
      <c r="J100" s="12">
        <f t="shared" ref="J100" si="21">(D100*(G100+H100))+(F100*I100)</f>
        <v>1.388888888888889E-2</v>
      </c>
    </row>
    <row r="101" spans="1:10" x14ac:dyDescent="0.35">
      <c r="A101" s="5">
        <f t="shared" si="15"/>
        <v>0.58032407407407405</v>
      </c>
      <c r="B101" s="6">
        <f t="shared" si="16"/>
        <v>0.58240740740740737</v>
      </c>
      <c r="C101" s="11" t="s">
        <v>59</v>
      </c>
      <c r="D101" s="7">
        <v>5</v>
      </c>
      <c r="E101" s="7">
        <v>1</v>
      </c>
      <c r="F101" s="7">
        <v>1</v>
      </c>
      <c r="G101" s="12">
        <v>0</v>
      </c>
      <c r="H101" s="12">
        <v>0</v>
      </c>
      <c r="I101" s="12">
        <v>0</v>
      </c>
      <c r="J101" s="12">
        <v>2.0833333333333333E-3</v>
      </c>
    </row>
    <row r="102" spans="1:10" x14ac:dyDescent="0.35">
      <c r="A102" s="5">
        <f t="shared" si="15"/>
        <v>0.58240740740740737</v>
      </c>
      <c r="B102" s="6">
        <f t="shared" si="16"/>
        <v>0.59976851851851853</v>
      </c>
      <c r="C102" s="13" t="s">
        <v>69</v>
      </c>
      <c r="D102" s="7">
        <v>5</v>
      </c>
      <c r="E102" s="7">
        <v>1</v>
      </c>
      <c r="F102" s="7">
        <v>1</v>
      </c>
      <c r="G102" s="12">
        <v>1.736111111111111E-3</v>
      </c>
      <c r="H102" s="12">
        <v>1.3888888888888889E-3</v>
      </c>
      <c r="I102" s="12">
        <f>$I$2*D102</f>
        <v>1.7361111111111112E-3</v>
      </c>
      <c r="J102" s="12">
        <f t="shared" ref="J102" si="22">(D102*(G102+H102))+(F102*I102)</f>
        <v>1.7361111111111112E-2</v>
      </c>
    </row>
    <row r="103" spans="1:10" x14ac:dyDescent="0.35">
      <c r="A103" s="5">
        <f t="shared" si="15"/>
        <v>0.59976851851851853</v>
      </c>
      <c r="B103" s="6">
        <f t="shared" si="16"/>
        <v>0.61018518518518516</v>
      </c>
      <c r="C103" s="18" t="s">
        <v>36</v>
      </c>
      <c r="D103" s="9"/>
      <c r="E103" s="9"/>
      <c r="F103" s="9"/>
      <c r="G103" s="10"/>
      <c r="H103" s="10"/>
      <c r="I103" s="10"/>
      <c r="J103" s="19">
        <v>1.0416666666666666E-2</v>
      </c>
    </row>
    <row r="104" spans="1:10" x14ac:dyDescent="0.35">
      <c r="A104" s="5">
        <f t="shared" si="15"/>
        <v>0.61018518518518516</v>
      </c>
      <c r="B104" s="6">
        <f t="shared" si="16"/>
        <v>0.61226851851851849</v>
      </c>
      <c r="C104" s="11" t="s">
        <v>33</v>
      </c>
      <c r="D104" s="7">
        <v>5</v>
      </c>
      <c r="E104" s="7">
        <v>1</v>
      </c>
      <c r="F104" s="7">
        <v>1</v>
      </c>
      <c r="G104" s="12">
        <v>0</v>
      </c>
      <c r="H104" s="12">
        <v>0</v>
      </c>
      <c r="I104" s="12">
        <v>0</v>
      </c>
      <c r="J104" s="12">
        <v>2.0833333333333333E-3</v>
      </c>
    </row>
    <row r="105" spans="1:10" x14ac:dyDescent="0.35">
      <c r="A105" s="5">
        <f t="shared" si="15"/>
        <v>0.61226851851851849</v>
      </c>
      <c r="B105" s="6">
        <f t="shared" si="16"/>
        <v>0.6313657407407407</v>
      </c>
      <c r="C105" s="14" t="s">
        <v>27</v>
      </c>
      <c r="D105" s="7">
        <v>5</v>
      </c>
      <c r="E105" s="7">
        <v>1</v>
      </c>
      <c r="F105" s="7">
        <v>1</v>
      </c>
      <c r="G105" s="12">
        <v>2.0833333333333333E-3</v>
      </c>
      <c r="H105" s="12">
        <v>1.3888888888888889E-3</v>
      </c>
      <c r="I105" s="12">
        <f>$I$2*D105</f>
        <v>1.7361111111111112E-3</v>
      </c>
      <c r="J105" s="12">
        <f t="shared" ref="J105" si="23">(D105*(G105+H105))+(F105*I105)</f>
        <v>1.9097222222222224E-2</v>
      </c>
    </row>
    <row r="106" spans="1:10" x14ac:dyDescent="0.35">
      <c r="A106" s="5">
        <f t="shared" si="15"/>
        <v>0.6313657407407407</v>
      </c>
      <c r="B106" s="6">
        <f t="shared" si="16"/>
        <v>0.63344907407407403</v>
      </c>
      <c r="C106" s="11" t="s">
        <v>46</v>
      </c>
      <c r="D106" s="7">
        <v>5</v>
      </c>
      <c r="E106" s="7">
        <v>1</v>
      </c>
      <c r="F106" s="7">
        <v>1</v>
      </c>
      <c r="G106" s="12">
        <v>0</v>
      </c>
      <c r="H106" s="12">
        <v>0</v>
      </c>
      <c r="I106" s="12">
        <v>0</v>
      </c>
      <c r="J106" s="12">
        <v>2.0833333333333333E-3</v>
      </c>
    </row>
    <row r="107" spans="1:10" x14ac:dyDescent="0.35">
      <c r="A107" s="5">
        <f t="shared" si="15"/>
        <v>0.63344907407407403</v>
      </c>
      <c r="B107" s="6">
        <f t="shared" si="16"/>
        <v>0.65254629629629624</v>
      </c>
      <c r="C107" s="14" t="s">
        <v>47</v>
      </c>
      <c r="D107" s="7">
        <v>5</v>
      </c>
      <c r="E107" s="7">
        <v>1</v>
      </c>
      <c r="F107" s="7">
        <v>1</v>
      </c>
      <c r="G107" s="12">
        <v>2.0833333333333333E-3</v>
      </c>
      <c r="H107" s="12">
        <v>1.3888888888888889E-3</v>
      </c>
      <c r="I107" s="12">
        <f>$I$2*D107</f>
        <v>1.7361111111111112E-3</v>
      </c>
      <c r="J107" s="12">
        <f t="shared" ref="J107" si="24">(D107*(G107+H107))+(F107*I107)</f>
        <v>1.9097222222222224E-2</v>
      </c>
    </row>
    <row r="108" spans="1:10" x14ac:dyDescent="0.35">
      <c r="A108" s="5">
        <f t="shared" si="15"/>
        <v>0.65254629629629624</v>
      </c>
      <c r="B108" s="6">
        <f t="shared" si="16"/>
        <v>0.65462962962962956</v>
      </c>
      <c r="C108" s="11" t="s">
        <v>60</v>
      </c>
      <c r="D108" s="7">
        <v>5</v>
      </c>
      <c r="E108" s="7">
        <v>1</v>
      </c>
      <c r="F108" s="7">
        <v>1</v>
      </c>
      <c r="G108" s="12">
        <v>0</v>
      </c>
      <c r="H108" s="12">
        <v>0</v>
      </c>
      <c r="I108" s="12">
        <v>0</v>
      </c>
      <c r="J108" s="12">
        <v>2.0833333333333333E-3</v>
      </c>
    </row>
    <row r="109" spans="1:10" x14ac:dyDescent="0.35">
      <c r="A109" s="5">
        <f t="shared" si="15"/>
        <v>0.65462962962962956</v>
      </c>
      <c r="B109" s="6">
        <f t="shared" si="16"/>
        <v>0.67372685185185177</v>
      </c>
      <c r="C109" s="14" t="s">
        <v>70</v>
      </c>
      <c r="D109" s="7">
        <v>5</v>
      </c>
      <c r="E109" s="7">
        <v>1</v>
      </c>
      <c r="F109" s="7">
        <v>1</v>
      </c>
      <c r="G109" s="12">
        <v>2.0833333333333333E-3</v>
      </c>
      <c r="H109" s="12">
        <v>1.3888888888888889E-3</v>
      </c>
      <c r="I109" s="12">
        <f>$I$2*D109</f>
        <v>1.7361111111111112E-3</v>
      </c>
      <c r="J109" s="12">
        <f t="shared" ref="J109" si="25">(D109*(G109+H109))+(F109*I109)</f>
        <v>1.9097222222222224E-2</v>
      </c>
    </row>
    <row r="110" spans="1:10" x14ac:dyDescent="0.35">
      <c r="A110" s="5">
        <f t="shared" si="15"/>
        <v>0.67372685185185177</v>
      </c>
      <c r="B110" s="6">
        <f t="shared" si="16"/>
        <v>0.6758101851851851</v>
      </c>
      <c r="C110" s="11" t="s">
        <v>72</v>
      </c>
      <c r="D110" s="7">
        <v>6</v>
      </c>
      <c r="E110" s="7">
        <v>1</v>
      </c>
      <c r="F110" s="7">
        <v>1</v>
      </c>
      <c r="G110" s="12">
        <v>0</v>
      </c>
      <c r="H110" s="12">
        <v>0</v>
      </c>
      <c r="I110" s="12">
        <v>0</v>
      </c>
      <c r="J110" s="12">
        <v>2.0833333333333333E-3</v>
      </c>
    </row>
    <row r="111" spans="1:10" x14ac:dyDescent="0.35">
      <c r="A111" s="5">
        <f t="shared" si="15"/>
        <v>0.6758101851851851</v>
      </c>
      <c r="B111" s="6">
        <f t="shared" si="16"/>
        <v>0.69872685185185179</v>
      </c>
      <c r="C111" s="14" t="s">
        <v>73</v>
      </c>
      <c r="D111" s="7">
        <v>6</v>
      </c>
      <c r="E111" s="7">
        <v>1</v>
      </c>
      <c r="F111" s="7">
        <v>1</v>
      </c>
      <c r="G111" s="12">
        <v>2.0833333333333333E-3</v>
      </c>
      <c r="H111" s="12">
        <v>1.3888888888888889E-3</v>
      </c>
      <c r="I111" s="12">
        <f>$I$2*D111</f>
        <v>2.0833333333333333E-3</v>
      </c>
      <c r="J111" s="12">
        <f t="shared" ref="J111" si="26">(D111*(G111+H111))+(F111*I111)</f>
        <v>2.2916666666666665E-2</v>
      </c>
    </row>
    <row r="112" spans="1:10" x14ac:dyDescent="0.35">
      <c r="A112" s="5">
        <f t="shared" si="15"/>
        <v>0.69872685185185179</v>
      </c>
      <c r="B112" s="6">
        <f t="shared" si="16"/>
        <v>0.71956018518518516</v>
      </c>
      <c r="C112" s="15" t="s">
        <v>50</v>
      </c>
      <c r="D112" s="16"/>
      <c r="E112" s="16"/>
      <c r="F112" s="16"/>
      <c r="G112" s="17"/>
      <c r="H112" s="17"/>
      <c r="I112" s="17"/>
      <c r="J112" s="17">
        <v>2.0833333333333332E-2</v>
      </c>
    </row>
    <row r="114" spans="1:10" x14ac:dyDescent="0.35">
      <c r="A114" s="41" t="s">
        <v>77</v>
      </c>
      <c r="B114" s="41"/>
      <c r="C114" s="41"/>
      <c r="D114" s="41"/>
      <c r="E114" s="41"/>
      <c r="F114" s="41"/>
      <c r="G114" s="41"/>
      <c r="H114" s="41"/>
      <c r="I114" s="41"/>
      <c r="J114" s="41"/>
    </row>
    <row r="115" spans="1:10" x14ac:dyDescent="0.35">
      <c r="A115" s="41" t="s">
        <v>78</v>
      </c>
      <c r="B115" s="41"/>
      <c r="C115" s="41"/>
      <c r="D115" s="41"/>
      <c r="E115" s="41"/>
      <c r="F115" s="41"/>
      <c r="G115" s="41"/>
      <c r="H115" s="41"/>
      <c r="I115" s="41"/>
      <c r="J115" s="41"/>
    </row>
  </sheetData>
  <mergeCells count="8">
    <mergeCell ref="A1:C1"/>
    <mergeCell ref="A62:C62"/>
    <mergeCell ref="A114:J114"/>
    <mergeCell ref="A115:J115"/>
    <mergeCell ref="A3:J3"/>
    <mergeCell ref="A60:J60"/>
    <mergeCell ref="A58:J58"/>
    <mergeCell ref="A59:J59"/>
  </mergeCells>
  <pageMargins left="0.7" right="0.7" top="0.75" bottom="0.75" header="0.3" footer="0.3"/>
  <pageSetup paperSize="9" scale="86" fitToHeight="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81640625" defaultRowHeight="14.5" x14ac:dyDescent="0.3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8.81640625" defaultRowHeight="14.5" x14ac:dyDescent="0.3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alistairw</dc:creator>
  <cp:lastModifiedBy>Alexei Kislitsyn</cp:lastModifiedBy>
  <cp:lastPrinted>2022-03-21T08:09:09Z</cp:lastPrinted>
  <dcterms:created xsi:type="dcterms:W3CDTF">2015-01-08T15:17:50Z</dcterms:created>
  <dcterms:modified xsi:type="dcterms:W3CDTF">2022-03-21T08:09:22Z</dcterms:modified>
</cp:coreProperties>
</file>